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K33" i="2" l="1"/>
  <c r="J33" i="2" s="1"/>
  <c r="O33" i="2"/>
  <c r="N33" i="2"/>
  <c r="M33" i="2"/>
  <c r="L33" i="2"/>
  <c r="V29" i="2"/>
  <c r="AS26" i="2"/>
  <c r="AG26" i="2"/>
  <c r="AS29" i="2"/>
  <c r="AQ29" i="2"/>
  <c r="AP29" i="2"/>
  <c r="AO29" i="2"/>
  <c r="AN29" i="2"/>
  <c r="AM29" i="2"/>
  <c r="AG29" i="2"/>
  <c r="AE29" i="2"/>
  <c r="I34" i="2" s="1"/>
  <c r="AD29" i="2"/>
  <c r="AC29" i="2"/>
  <c r="G34" i="2" s="1"/>
  <c r="AB29" i="2"/>
  <c r="AA29" i="2"/>
  <c r="E34" i="2" s="1"/>
  <c r="W29" i="2"/>
  <c r="U29" i="2"/>
  <c r="T29" i="2"/>
  <c r="S29" i="2"/>
  <c r="R29" i="2"/>
  <c r="Q29" i="2"/>
  <c r="K29" i="2"/>
  <c r="I29" i="2"/>
  <c r="I33" i="2" s="1"/>
  <c r="I35" i="2" s="1"/>
  <c r="H29" i="2"/>
  <c r="H33" i="2" s="1"/>
  <c r="G29" i="2"/>
  <c r="G33" i="2" s="1"/>
  <c r="G35" i="2" s="1"/>
  <c r="F29" i="2"/>
  <c r="F33" i="2" s="1"/>
  <c r="E29" i="2"/>
  <c r="E33" i="2" s="1"/>
  <c r="E35" i="2" s="1"/>
  <c r="AR29" i="2" l="1"/>
  <c r="J29" i="2"/>
  <c r="K34" i="2"/>
  <c r="K35" i="2" s="1"/>
  <c r="J35" i="2" s="1"/>
  <c r="F34" i="2"/>
  <c r="L34" i="2" s="1"/>
  <c r="H34" i="2"/>
  <c r="O35" i="2"/>
  <c r="O34" i="2"/>
  <c r="M34" i="2"/>
  <c r="AF29" i="2"/>
  <c r="J34" i="2" l="1"/>
  <c r="N34" i="2"/>
  <c r="H35" i="2"/>
  <c r="M35" i="2" s="1"/>
  <c r="F35" i="2"/>
  <c r="L35" i="2" l="1"/>
  <c r="N35" i="2"/>
</calcChain>
</file>

<file path=xl/sharedStrings.xml><?xml version="1.0" encoding="utf-8"?>
<sst xmlns="http://schemas.openxmlformats.org/spreadsheetml/2006/main" count="120" uniqueCount="39">
  <si>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</si>
  <si>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</si>
  <si>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</si>
  <si>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</si>
  <si>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</si>
  <si>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</si>
  <si>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</si>
  <si>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</si>
  <si>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</si>
  <si>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</si>
  <si>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</si>
  <si>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</si>
  <si>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2.</t>
  </si>
  <si>
    <t>6.</t>
  </si>
  <si>
    <t>1.</t>
  </si>
  <si>
    <t>3.</t>
  </si>
  <si>
    <t>10.</t>
  </si>
  <si>
    <t>7.</t>
  </si>
  <si>
    <t>8.</t>
  </si>
  <si>
    <t>Seurat</t>
  </si>
  <si>
    <t>Matti Nylander</t>
  </si>
  <si>
    <t>YKKÖSPESIS</t>
  </si>
  <si>
    <t>PuMu</t>
  </si>
  <si>
    <t>5.</t>
  </si>
  <si>
    <t>15.</t>
  </si>
  <si>
    <t>19.7.1978   Helsinki</t>
  </si>
  <si>
    <t>11.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</si>
  <si>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</si>
  <si>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</si>
  <si>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</si>
  <si>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</si>
  <si>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</si>
  <si>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</si>
  <si>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</si>
  <si>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</si>
  <si>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</si>
  <si>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</si>
  <si>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4.</t>
  </si>
  <si>
    <t>PuMu = Helsingin Puna-Mustat  (1941),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</si>
</sst>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0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0"/>
      <c r="B1" s="1" t="s">
        <v>20</v>
      </c>
      <c r="C1" s="2"/>
      <c r="D1" s="3"/>
      <c r="E1" s="4" t="s">
        <v>25</v>
      </c>
      <c r="F1" s="4"/>
      <c r="G1" s="5"/>
      <c r="H1" s="5"/>
      <c r="I1" s="29"/>
      <c r="J1" s="30"/>
      <c r="K1" s="31"/>
      <c r="L1" s="29"/>
      <c r="M1" s="29"/>
      <c r="N1" s="29"/>
      <c r="O1" s="29"/>
      <c r="P1" s="29"/>
      <c r="Q1" s="29"/>
      <c r="R1" s="30"/>
      <c r="S1" s="30"/>
      <c r="T1" s="30"/>
      <c r="U1" s="30"/>
      <c r="V1" s="30"/>
      <c r="W1" s="30"/>
      <c r="X1" s="30"/>
      <c r="Y1" s="30"/>
      <c r="Z1" s="30"/>
      <c r="AA1" s="4"/>
      <c r="AB1" s="4"/>
      <c r="AC1" s="5"/>
      <c r="AD1" s="5"/>
      <c r="AE1" s="29"/>
      <c r="AF1" s="30"/>
      <c r="AG1" s="31"/>
      <c r="AH1" s="29"/>
      <c r="AI1" s="29"/>
      <c r="AJ1" s="29"/>
      <c r="AK1" s="29"/>
      <c r="AL1" s="29"/>
      <c r="AM1" s="29"/>
      <c r="AN1" s="30"/>
      <c r="AO1" s="30"/>
      <c r="AP1" s="30"/>
      <c r="AQ1" s="30"/>
      <c r="AR1" s="3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32" t="s">
        <v>21</v>
      </c>
      <c r="C2" s="33"/>
      <c r="D2" s="34"/>
      <c r="E2" s="10" t="s">
        <v>7</v>
      </c>
      <c r="F2" s="28"/>
      <c r="G2" s="28"/>
      <c r="H2" s="28"/>
      <c r="I2" s="35"/>
      <c r="J2" s="11"/>
      <c r="K2" s="27"/>
      <c r="L2" s="23" t="s">
        <v>27</v>
      </c>
      <c r="M2" s="28"/>
      <c r="N2" s="28"/>
      <c r="O2" s="36"/>
      <c r="P2" s="8"/>
      <c r="Q2" s="23" t="s">
        <v>28</v>
      </c>
      <c r="R2" s="28"/>
      <c r="S2" s="28"/>
      <c r="T2" s="28"/>
      <c r="U2" s="35"/>
      <c r="V2" s="36"/>
      <c r="W2" s="8"/>
      <c r="X2" s="37" t="s">
        <v>29</v>
      </c>
      <c r="Y2" s="38"/>
      <c r="Z2" s="39"/>
      <c r="AA2" s="10" t="s">
        <v>7</v>
      </c>
      <c r="AB2" s="28"/>
      <c r="AC2" s="28"/>
      <c r="AD2" s="28"/>
      <c r="AE2" s="35"/>
      <c r="AF2" s="11"/>
      <c r="AG2" s="27"/>
      <c r="AH2" s="23" t="s">
        <v>30</v>
      </c>
      <c r="AI2" s="28"/>
      <c r="AJ2" s="28"/>
      <c r="AK2" s="36"/>
      <c r="AL2" s="8"/>
      <c r="AM2" s="23" t="s">
        <v>28</v>
      </c>
      <c r="AN2" s="28"/>
      <c r="AO2" s="28"/>
      <c r="AP2" s="28"/>
      <c r="AQ2" s="35"/>
      <c r="AR2" s="36"/>
      <c r="AS2" s="4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0"/>
      <c r="L3" s="9" t="s">
        <v>4</v>
      </c>
      <c r="M3" s="9" t="s">
        <v>5</v>
      </c>
      <c r="N3" s="9" t="s">
        <v>31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0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0"/>
      <c r="AH3" s="9" t="s">
        <v>4</v>
      </c>
      <c r="AI3" s="9" t="s">
        <v>5</v>
      </c>
      <c r="AJ3" s="9" t="s">
        <v>31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5"/>
      <c r="C4" s="17"/>
      <c r="D4" s="1"/>
      <c r="E4" s="15"/>
      <c r="F4" s="15"/>
      <c r="G4" s="15"/>
      <c r="H4" s="16"/>
      <c r="I4" s="15"/>
      <c r="J4" s="41"/>
      <c r="K4" s="18"/>
      <c r="L4" s="42"/>
      <c r="M4" s="9"/>
      <c r="N4" s="9"/>
      <c r="O4" s="9"/>
      <c r="P4" s="12"/>
      <c r="Q4" s="15"/>
      <c r="R4" s="15"/>
      <c r="S4" s="16"/>
      <c r="T4" s="15"/>
      <c r="U4" s="15"/>
      <c r="V4" s="43"/>
      <c r="W4" s="18"/>
      <c r="X4" s="15">
        <v>1996</v>
      </c>
      <c r="Y4" s="17" t="s">
        <v>18</v>
      </c>
      <c r="Z4" s="1" t="s">
        <v>22</v>
      </c>
      <c r="AA4" s="15"/>
      <c r="AB4" s="15"/>
      <c r="AC4" s="15"/>
      <c r="AD4" s="16"/>
      <c r="AE4" s="15"/>
      <c r="AF4" s="41"/>
      <c r="AG4" s="18"/>
      <c r="AH4" s="9"/>
      <c r="AI4" s="9"/>
      <c r="AJ4" s="9"/>
      <c r="AK4" s="9"/>
      <c r="AL4" s="12"/>
      <c r="AM4" s="15"/>
      <c r="AN4" s="15"/>
      <c r="AO4" s="15"/>
      <c r="AP4" s="15"/>
      <c r="AQ4" s="15"/>
      <c r="AR4" s="44"/>
      <c r="AS4" s="45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5"/>
      <c r="C5" s="17"/>
      <c r="D5" s="1"/>
      <c r="E5" s="15"/>
      <c r="F5" s="15"/>
      <c r="G5" s="15"/>
      <c r="H5" s="16"/>
      <c r="I5" s="15"/>
      <c r="J5" s="41"/>
      <c r="K5" s="18"/>
      <c r="L5" s="42"/>
      <c r="M5" s="9"/>
      <c r="N5" s="9"/>
      <c r="O5" s="9"/>
      <c r="P5" s="12"/>
      <c r="Q5" s="15"/>
      <c r="R5" s="15"/>
      <c r="S5" s="16"/>
      <c r="T5" s="15"/>
      <c r="U5" s="15"/>
      <c r="V5" s="43"/>
      <c r="W5" s="18"/>
      <c r="X5" s="15">
        <v>1997</v>
      </c>
      <c r="Y5" s="17" t="s">
        <v>17</v>
      </c>
      <c r="Z5" s="1" t="s">
        <v>22</v>
      </c>
      <c r="AA5" s="15"/>
      <c r="AB5" s="15"/>
      <c r="AC5" s="15"/>
      <c r="AD5" s="16"/>
      <c r="AE5" s="15"/>
      <c r="AF5" s="41"/>
      <c r="AG5" s="18"/>
      <c r="AH5" s="9"/>
      <c r="AI5" s="9"/>
      <c r="AJ5" s="9"/>
      <c r="AK5" s="9"/>
      <c r="AL5" s="12"/>
      <c r="AM5" s="15"/>
      <c r="AN5" s="15"/>
      <c r="AO5" s="15"/>
      <c r="AP5" s="15"/>
      <c r="AQ5" s="15"/>
      <c r="AR5" s="44"/>
      <c r="AS5" s="45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5"/>
      <c r="C6" s="17"/>
      <c r="D6" s="1"/>
      <c r="E6" s="15"/>
      <c r="F6" s="15"/>
      <c r="G6" s="15"/>
      <c r="H6" s="16"/>
      <c r="I6" s="15"/>
      <c r="J6" s="41"/>
      <c r="K6" s="18"/>
      <c r="L6" s="42"/>
      <c r="M6" s="9"/>
      <c r="N6" s="9"/>
      <c r="O6" s="9"/>
      <c r="P6" s="12"/>
      <c r="Q6" s="15"/>
      <c r="R6" s="15"/>
      <c r="S6" s="16"/>
      <c r="T6" s="15"/>
      <c r="U6" s="15"/>
      <c r="V6" s="43"/>
      <c r="W6" s="18"/>
      <c r="X6" s="15">
        <v>1998</v>
      </c>
      <c r="Y6" s="17" t="s">
        <v>17</v>
      </c>
      <c r="Z6" s="1" t="s">
        <v>22</v>
      </c>
      <c r="AA6" s="15"/>
      <c r="AB6" s="15"/>
      <c r="AC6" s="15"/>
      <c r="AD6" s="16"/>
      <c r="AE6" s="15"/>
      <c r="AF6" s="41"/>
      <c r="AG6" s="18"/>
      <c r="AH6" s="9"/>
      <c r="AI6" s="9"/>
      <c r="AJ6" s="9"/>
      <c r="AK6" s="9"/>
      <c r="AL6" s="12"/>
      <c r="AM6" s="15"/>
      <c r="AN6" s="15"/>
      <c r="AO6" s="15"/>
      <c r="AP6" s="15"/>
      <c r="AQ6" s="15"/>
      <c r="AR6" s="44"/>
      <c r="AS6" s="45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5"/>
      <c r="C7" s="17"/>
      <c r="D7" s="1"/>
      <c r="E7" s="15"/>
      <c r="F7" s="15"/>
      <c r="G7" s="15"/>
      <c r="H7" s="16"/>
      <c r="I7" s="15"/>
      <c r="J7" s="41"/>
      <c r="K7" s="18"/>
      <c r="L7" s="42"/>
      <c r="M7" s="9"/>
      <c r="N7" s="9"/>
      <c r="O7" s="9"/>
      <c r="P7" s="12"/>
      <c r="Q7" s="15"/>
      <c r="R7" s="15"/>
      <c r="S7" s="16"/>
      <c r="T7" s="15"/>
      <c r="U7" s="15"/>
      <c r="V7" s="43"/>
      <c r="W7" s="18"/>
      <c r="X7" s="15">
        <v>1999</v>
      </c>
      <c r="Y7" s="17" t="s">
        <v>13</v>
      </c>
      <c r="Z7" s="1" t="s">
        <v>22</v>
      </c>
      <c r="AA7" s="15"/>
      <c r="AB7" s="15"/>
      <c r="AC7" s="15"/>
      <c r="AD7" s="16"/>
      <c r="AE7" s="15"/>
      <c r="AF7" s="41"/>
      <c r="AG7" s="18"/>
      <c r="AH7" s="9"/>
      <c r="AI7" s="9"/>
      <c r="AJ7" s="9"/>
      <c r="AK7" s="9"/>
      <c r="AL7" s="12"/>
      <c r="AM7" s="15"/>
      <c r="AN7" s="15"/>
      <c r="AO7" s="15"/>
      <c r="AP7" s="15"/>
      <c r="AQ7" s="15"/>
      <c r="AR7" s="44"/>
      <c r="AS7" s="45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15"/>
      <c r="C8" s="17"/>
      <c r="D8" s="1"/>
      <c r="E8" s="15"/>
      <c r="F8" s="15"/>
      <c r="G8" s="15"/>
      <c r="H8" s="16"/>
      <c r="I8" s="15"/>
      <c r="J8" s="41"/>
      <c r="K8" s="18"/>
      <c r="L8" s="42"/>
      <c r="M8" s="9"/>
      <c r="N8" s="9"/>
      <c r="O8" s="9"/>
      <c r="P8" s="12"/>
      <c r="Q8" s="15"/>
      <c r="R8" s="15"/>
      <c r="S8" s="16"/>
      <c r="T8" s="15"/>
      <c r="U8" s="15"/>
      <c r="V8" s="43"/>
      <c r="W8" s="18"/>
      <c r="X8" s="15">
        <v>2000</v>
      </c>
      <c r="Y8" s="17" t="s">
        <v>15</v>
      </c>
      <c r="Z8" s="1" t="s">
        <v>22</v>
      </c>
      <c r="AA8" s="15"/>
      <c r="AB8" s="15"/>
      <c r="AC8" s="15"/>
      <c r="AD8" s="16"/>
      <c r="AE8" s="15"/>
      <c r="AF8" s="41"/>
      <c r="AG8" s="18"/>
      <c r="AH8" s="9"/>
      <c r="AI8" s="9"/>
      <c r="AJ8" s="9"/>
      <c r="AK8" s="9"/>
      <c r="AL8" s="12"/>
      <c r="AM8" s="15"/>
      <c r="AN8" s="15"/>
      <c r="AO8" s="15"/>
      <c r="AP8" s="15"/>
      <c r="AQ8" s="15"/>
      <c r="AR8" s="44"/>
      <c r="AS8" s="45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15"/>
      <c r="C9" s="17"/>
      <c r="D9" s="1"/>
      <c r="E9" s="15"/>
      <c r="F9" s="15"/>
      <c r="G9" s="15"/>
      <c r="H9" s="16"/>
      <c r="I9" s="15"/>
      <c r="J9" s="41"/>
      <c r="K9" s="18"/>
      <c r="L9" s="42"/>
      <c r="M9" s="9"/>
      <c r="N9" s="9"/>
      <c r="O9" s="9"/>
      <c r="P9" s="12"/>
      <c r="Q9" s="15"/>
      <c r="R9" s="15"/>
      <c r="S9" s="16"/>
      <c r="T9" s="15"/>
      <c r="U9" s="15"/>
      <c r="V9" s="43"/>
      <c r="W9" s="18"/>
      <c r="X9" s="15">
        <v>2001</v>
      </c>
      <c r="Y9" s="15" t="s">
        <v>23</v>
      </c>
      <c r="Z9" s="1" t="s">
        <v>22</v>
      </c>
      <c r="AA9" s="15">
        <v>17</v>
      </c>
      <c r="AB9" s="15">
        <v>0</v>
      </c>
      <c r="AC9" s="15">
        <v>7</v>
      </c>
      <c r="AD9" s="15">
        <v>5</v>
      </c>
      <c r="AE9" s="15">
        <v>55</v>
      </c>
      <c r="AF9" s="26">
        <v>0.50919999999999999</v>
      </c>
      <c r="AG9" s="66">
        <v>108</v>
      </c>
      <c r="AH9" s="9"/>
      <c r="AI9" s="9"/>
      <c r="AJ9" s="9"/>
      <c r="AK9" s="9"/>
      <c r="AL9" s="12"/>
      <c r="AM9" s="15"/>
      <c r="AN9" s="15"/>
      <c r="AO9" s="15"/>
      <c r="AP9" s="15"/>
      <c r="AQ9" s="15"/>
      <c r="AR9" s="44"/>
      <c r="AS9" s="45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15"/>
      <c r="C10" s="17"/>
      <c r="D10" s="1"/>
      <c r="E10" s="15"/>
      <c r="F10" s="15"/>
      <c r="G10" s="15"/>
      <c r="H10" s="16"/>
      <c r="I10" s="15"/>
      <c r="J10" s="41"/>
      <c r="K10" s="18"/>
      <c r="L10" s="42"/>
      <c r="M10" s="9"/>
      <c r="N10" s="9"/>
      <c r="O10" s="9"/>
      <c r="P10" s="12"/>
      <c r="Q10" s="15"/>
      <c r="R10" s="15"/>
      <c r="S10" s="16"/>
      <c r="T10" s="15"/>
      <c r="U10" s="15"/>
      <c r="V10" s="43"/>
      <c r="W10" s="18"/>
      <c r="X10" s="15">
        <v>2002</v>
      </c>
      <c r="Y10" s="15" t="s">
        <v>16</v>
      </c>
      <c r="Z10" s="1" t="s">
        <v>22</v>
      </c>
      <c r="AA10" s="15">
        <v>18</v>
      </c>
      <c r="AB10" s="15">
        <v>0</v>
      </c>
      <c r="AC10" s="15">
        <v>1</v>
      </c>
      <c r="AD10" s="15">
        <v>11</v>
      </c>
      <c r="AE10" s="15">
        <v>63</v>
      </c>
      <c r="AF10" s="26">
        <v>0.55259999999999998</v>
      </c>
      <c r="AG10" s="66">
        <v>114</v>
      </c>
      <c r="AH10" s="9"/>
      <c r="AI10" s="9"/>
      <c r="AJ10" s="9"/>
      <c r="AK10" s="9"/>
      <c r="AL10" s="12"/>
      <c r="AM10" s="15"/>
      <c r="AN10" s="15"/>
      <c r="AO10" s="15"/>
      <c r="AP10" s="15"/>
      <c r="AQ10" s="15"/>
      <c r="AR10" s="44"/>
      <c r="AS10" s="45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15"/>
      <c r="C11" s="17"/>
      <c r="D11" s="1"/>
      <c r="E11" s="15"/>
      <c r="F11" s="15"/>
      <c r="G11" s="15"/>
      <c r="H11" s="16"/>
      <c r="I11" s="15"/>
      <c r="J11" s="41"/>
      <c r="K11" s="18"/>
      <c r="L11" s="42"/>
      <c r="M11" s="9"/>
      <c r="N11" s="9"/>
      <c r="O11" s="9"/>
      <c r="P11" s="12"/>
      <c r="Q11" s="15"/>
      <c r="R11" s="15"/>
      <c r="S11" s="16"/>
      <c r="T11" s="15"/>
      <c r="U11" s="15"/>
      <c r="V11" s="43"/>
      <c r="W11" s="18"/>
      <c r="X11" s="15">
        <v>2003</v>
      </c>
      <c r="Y11" s="15" t="s">
        <v>23</v>
      </c>
      <c r="Z11" s="1" t="s">
        <v>22</v>
      </c>
      <c r="AA11" s="15">
        <v>17</v>
      </c>
      <c r="AB11" s="15">
        <v>2</v>
      </c>
      <c r="AC11" s="15">
        <v>13</v>
      </c>
      <c r="AD11" s="15">
        <v>12</v>
      </c>
      <c r="AE11" s="15">
        <v>70</v>
      </c>
      <c r="AF11" s="26">
        <v>0.58819999999999995</v>
      </c>
      <c r="AG11" s="66">
        <v>119</v>
      </c>
      <c r="AH11" s="9"/>
      <c r="AI11" s="9"/>
      <c r="AJ11" s="9"/>
      <c r="AK11" s="9"/>
      <c r="AL11" s="12"/>
      <c r="AM11" s="15"/>
      <c r="AN11" s="15"/>
      <c r="AO11" s="15"/>
      <c r="AP11" s="15"/>
      <c r="AQ11" s="15"/>
      <c r="AR11" s="44"/>
      <c r="AS11" s="45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15"/>
      <c r="C12" s="17"/>
      <c r="D12" s="1"/>
      <c r="E12" s="15"/>
      <c r="F12" s="15"/>
      <c r="G12" s="15"/>
      <c r="H12" s="16"/>
      <c r="I12" s="15"/>
      <c r="J12" s="41"/>
      <c r="K12" s="18"/>
      <c r="L12" s="42"/>
      <c r="M12" s="9"/>
      <c r="N12" s="9"/>
      <c r="O12" s="9"/>
      <c r="P12" s="12"/>
      <c r="Q12" s="15"/>
      <c r="R12" s="15"/>
      <c r="S12" s="16"/>
      <c r="T12" s="15"/>
      <c r="U12" s="15"/>
      <c r="V12" s="43"/>
      <c r="W12" s="18"/>
      <c r="X12" s="15">
        <v>2004</v>
      </c>
      <c r="Y12" s="15" t="s">
        <v>15</v>
      </c>
      <c r="Z12" s="1" t="s">
        <v>22</v>
      </c>
      <c r="AA12" s="15">
        <v>16</v>
      </c>
      <c r="AB12" s="15">
        <v>1</v>
      </c>
      <c r="AC12" s="15">
        <v>13</v>
      </c>
      <c r="AD12" s="15">
        <v>13</v>
      </c>
      <c r="AE12" s="15">
        <v>71</v>
      </c>
      <c r="AF12" s="26">
        <v>0.65739999999999998</v>
      </c>
      <c r="AG12" s="66">
        <v>108</v>
      </c>
      <c r="AH12" s="9"/>
      <c r="AI12" s="9"/>
      <c r="AJ12" s="9"/>
      <c r="AK12" s="9"/>
      <c r="AL12" s="12"/>
      <c r="AM12" s="15">
        <v>2</v>
      </c>
      <c r="AN12" s="15">
        <v>0</v>
      </c>
      <c r="AO12" s="15">
        <v>1</v>
      </c>
      <c r="AP12" s="15">
        <v>2</v>
      </c>
      <c r="AQ12" s="15">
        <v>9</v>
      </c>
      <c r="AR12" s="44">
        <v>0.47360000000000002</v>
      </c>
      <c r="AS12" s="45">
        <v>19</v>
      </c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15"/>
      <c r="C13" s="17"/>
      <c r="D13" s="1"/>
      <c r="E13" s="15"/>
      <c r="F13" s="15"/>
      <c r="G13" s="15"/>
      <c r="H13" s="16"/>
      <c r="I13" s="15"/>
      <c r="J13" s="41"/>
      <c r="K13" s="18"/>
      <c r="L13" s="42"/>
      <c r="M13" s="9"/>
      <c r="N13" s="9"/>
      <c r="O13" s="9"/>
      <c r="P13" s="12"/>
      <c r="Q13" s="15"/>
      <c r="R13" s="15"/>
      <c r="S13" s="16"/>
      <c r="T13" s="15"/>
      <c r="U13" s="15"/>
      <c r="V13" s="43"/>
      <c r="W13" s="18"/>
      <c r="X13" s="15">
        <v>2005</v>
      </c>
      <c r="Y13" s="15" t="s">
        <v>14</v>
      </c>
      <c r="Z13" s="1" t="s">
        <v>22</v>
      </c>
      <c r="AA13" s="15">
        <v>16</v>
      </c>
      <c r="AB13" s="15">
        <v>5</v>
      </c>
      <c r="AC13" s="15">
        <v>13</v>
      </c>
      <c r="AD13" s="15">
        <v>40</v>
      </c>
      <c r="AE13" s="15">
        <v>87</v>
      </c>
      <c r="AF13" s="26">
        <v>0.65900000000000003</v>
      </c>
      <c r="AG13" s="66">
        <v>132</v>
      </c>
      <c r="AH13" s="9"/>
      <c r="AI13" s="15" t="s">
        <v>12</v>
      </c>
      <c r="AJ13" s="9" t="s">
        <v>37</v>
      </c>
      <c r="AK13" s="9" t="s">
        <v>13</v>
      </c>
      <c r="AL13" s="12"/>
      <c r="AM13" s="15">
        <v>4</v>
      </c>
      <c r="AN13" s="15">
        <v>0</v>
      </c>
      <c r="AO13" s="15">
        <v>1</v>
      </c>
      <c r="AP13" s="15">
        <v>6</v>
      </c>
      <c r="AQ13" s="15">
        <v>16</v>
      </c>
      <c r="AR13" s="44">
        <v>0.47049999999999997</v>
      </c>
      <c r="AS13" s="45">
        <v>34</v>
      </c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x14ac:dyDescent="0.25">
      <c r="A14" s="20"/>
      <c r="B14" s="15">
        <v>2006</v>
      </c>
      <c r="C14" s="17" t="s">
        <v>18</v>
      </c>
      <c r="D14" s="1" t="s">
        <v>22</v>
      </c>
      <c r="E14" s="15">
        <v>22</v>
      </c>
      <c r="F14" s="15">
        <v>1</v>
      </c>
      <c r="G14" s="15">
        <v>5</v>
      </c>
      <c r="H14" s="16">
        <v>8</v>
      </c>
      <c r="I14" s="15">
        <v>52</v>
      </c>
      <c r="J14" s="41">
        <v>0.39700000000000002</v>
      </c>
      <c r="K14" s="18">
        <v>131</v>
      </c>
      <c r="L14" s="42"/>
      <c r="M14" s="9"/>
      <c r="N14" s="9"/>
      <c r="O14" s="9"/>
      <c r="P14" s="12"/>
      <c r="Q14" s="15"/>
      <c r="R14" s="15"/>
      <c r="S14" s="16"/>
      <c r="T14" s="15"/>
      <c r="U14" s="15"/>
      <c r="V14" s="43"/>
      <c r="W14" s="18"/>
      <c r="X14" s="15"/>
      <c r="Y14" s="15"/>
      <c r="Z14" s="1"/>
      <c r="AA14" s="15"/>
      <c r="AB14" s="15"/>
      <c r="AC14" s="15"/>
      <c r="AD14" s="15"/>
      <c r="AE14" s="15"/>
      <c r="AF14" s="26"/>
      <c r="AG14" s="66"/>
      <c r="AH14" s="9"/>
      <c r="AI14" s="9"/>
      <c r="AJ14" s="9"/>
      <c r="AK14" s="9"/>
      <c r="AL14" s="12"/>
      <c r="AM14" s="15"/>
      <c r="AN14" s="15"/>
      <c r="AO14" s="15"/>
      <c r="AP14" s="15"/>
      <c r="AQ14" s="15"/>
      <c r="AR14" s="44"/>
      <c r="AS14" s="45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x14ac:dyDescent="0.25">
      <c r="A15" s="20"/>
      <c r="B15" s="15">
        <v>2007</v>
      </c>
      <c r="C15" s="17" t="s">
        <v>24</v>
      </c>
      <c r="D15" s="1" t="s">
        <v>22</v>
      </c>
      <c r="E15" s="15">
        <v>20</v>
      </c>
      <c r="F15" s="15">
        <v>0</v>
      </c>
      <c r="G15" s="15">
        <v>1</v>
      </c>
      <c r="H15" s="16">
        <v>6</v>
      </c>
      <c r="I15" s="15">
        <v>32</v>
      </c>
      <c r="J15" s="41">
        <v>0.34</v>
      </c>
      <c r="K15" s="18">
        <v>94</v>
      </c>
      <c r="L15" s="42"/>
      <c r="M15" s="9"/>
      <c r="N15" s="9"/>
      <c r="O15" s="9"/>
      <c r="P15" s="12"/>
      <c r="Q15" s="15"/>
      <c r="R15" s="15"/>
      <c r="S15" s="16"/>
      <c r="T15" s="15"/>
      <c r="U15" s="15"/>
      <c r="V15" s="43"/>
      <c r="W15" s="18"/>
      <c r="X15" s="15"/>
      <c r="Y15" s="15"/>
      <c r="Z15" s="1"/>
      <c r="AA15" s="15"/>
      <c r="AB15" s="15"/>
      <c r="AC15" s="15"/>
      <c r="AD15" s="15"/>
      <c r="AE15" s="15"/>
      <c r="AF15" s="26"/>
      <c r="AG15" s="66"/>
      <c r="AH15" s="9"/>
      <c r="AI15" s="9"/>
      <c r="AJ15" s="9"/>
      <c r="AK15" s="9"/>
      <c r="AL15" s="12"/>
      <c r="AM15" s="15"/>
      <c r="AN15" s="15"/>
      <c r="AO15" s="15"/>
      <c r="AP15" s="15"/>
      <c r="AQ15" s="15"/>
      <c r="AR15" s="44"/>
      <c r="AS15" s="45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x14ac:dyDescent="0.25">
      <c r="A16" s="20"/>
      <c r="B16" s="15"/>
      <c r="C16" s="17"/>
      <c r="D16" s="1"/>
      <c r="E16" s="15"/>
      <c r="F16" s="15"/>
      <c r="G16" s="15"/>
      <c r="H16" s="16"/>
      <c r="I16" s="15"/>
      <c r="J16" s="41"/>
      <c r="K16" s="18"/>
      <c r="L16" s="42"/>
      <c r="M16" s="9"/>
      <c r="N16" s="9"/>
      <c r="O16" s="9"/>
      <c r="P16" s="12"/>
      <c r="Q16" s="15"/>
      <c r="R16" s="15"/>
      <c r="S16" s="16"/>
      <c r="T16" s="15"/>
      <c r="U16" s="15"/>
      <c r="V16" s="43"/>
      <c r="W16" s="18"/>
      <c r="X16" s="15">
        <v>2008</v>
      </c>
      <c r="Y16" s="15" t="s">
        <v>12</v>
      </c>
      <c r="Z16" s="1" t="s">
        <v>22</v>
      </c>
      <c r="AA16" s="15">
        <v>18</v>
      </c>
      <c r="AB16" s="15">
        <v>0</v>
      </c>
      <c r="AC16" s="15">
        <v>3</v>
      </c>
      <c r="AD16" s="15">
        <v>17</v>
      </c>
      <c r="AE16" s="15">
        <v>58</v>
      </c>
      <c r="AF16" s="26">
        <v>0.50870000000000004</v>
      </c>
      <c r="AG16" s="66">
        <v>114</v>
      </c>
      <c r="AH16" s="9"/>
      <c r="AI16" s="9"/>
      <c r="AJ16" s="9"/>
      <c r="AK16" s="9"/>
      <c r="AL16" s="12"/>
      <c r="AM16" s="15">
        <v>5</v>
      </c>
      <c r="AN16" s="15">
        <v>2</v>
      </c>
      <c r="AO16" s="15">
        <v>1</v>
      </c>
      <c r="AP16" s="15">
        <v>6</v>
      </c>
      <c r="AQ16" s="15">
        <v>27</v>
      </c>
      <c r="AR16" s="44">
        <v>0.49099999999999999</v>
      </c>
      <c r="AS16" s="45">
        <v>55</v>
      </c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x14ac:dyDescent="0.25">
      <c r="A17" s="20"/>
      <c r="B17" s="15"/>
      <c r="C17" s="17"/>
      <c r="D17" s="1"/>
      <c r="E17" s="15"/>
      <c r="F17" s="15"/>
      <c r="G17" s="15"/>
      <c r="H17" s="16"/>
      <c r="I17" s="15"/>
      <c r="J17" s="41"/>
      <c r="K17" s="18"/>
      <c r="L17" s="42"/>
      <c r="M17" s="9"/>
      <c r="N17" s="9"/>
      <c r="O17" s="9"/>
      <c r="P17" s="12"/>
      <c r="Q17" s="15"/>
      <c r="R17" s="15"/>
      <c r="S17" s="16"/>
      <c r="T17" s="15"/>
      <c r="U17" s="15"/>
      <c r="V17" s="43"/>
      <c r="W17" s="18"/>
      <c r="X17" s="15">
        <v>2009</v>
      </c>
      <c r="Y17" s="15" t="s">
        <v>14</v>
      </c>
      <c r="Z17" s="1" t="s">
        <v>22</v>
      </c>
      <c r="AA17" s="15">
        <v>16</v>
      </c>
      <c r="AB17" s="15">
        <v>2</v>
      </c>
      <c r="AC17" s="15">
        <v>4</v>
      </c>
      <c r="AD17" s="15">
        <v>30</v>
      </c>
      <c r="AE17" s="15">
        <v>74</v>
      </c>
      <c r="AF17" s="26">
        <v>0.58260000000000001</v>
      </c>
      <c r="AG17" s="66">
        <v>127</v>
      </c>
      <c r="AH17" s="9"/>
      <c r="AI17" s="9" t="s">
        <v>23</v>
      </c>
      <c r="AJ17" s="9"/>
      <c r="AK17" s="9"/>
      <c r="AL17" s="12"/>
      <c r="AM17" s="15">
        <v>8</v>
      </c>
      <c r="AN17" s="15">
        <v>0</v>
      </c>
      <c r="AO17" s="15">
        <v>0</v>
      </c>
      <c r="AP17" s="15">
        <v>12</v>
      </c>
      <c r="AQ17" s="15">
        <v>38</v>
      </c>
      <c r="AR17" s="44">
        <v>0.62290000000000001</v>
      </c>
      <c r="AS17" s="45">
        <v>61</v>
      </c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x14ac:dyDescent="0.25">
      <c r="A18" s="20"/>
      <c r="B18" s="15"/>
      <c r="C18" s="17"/>
      <c r="D18" s="1"/>
      <c r="E18" s="15"/>
      <c r="F18" s="15"/>
      <c r="G18" s="15"/>
      <c r="H18" s="16"/>
      <c r="I18" s="15"/>
      <c r="J18" s="41"/>
      <c r="K18" s="18"/>
      <c r="L18" s="42"/>
      <c r="M18" s="9"/>
      <c r="N18" s="9"/>
      <c r="O18" s="9"/>
      <c r="P18" s="12"/>
      <c r="Q18" s="15"/>
      <c r="R18" s="15"/>
      <c r="S18" s="16"/>
      <c r="T18" s="15"/>
      <c r="U18" s="15"/>
      <c r="V18" s="43"/>
      <c r="W18" s="18"/>
      <c r="X18" s="15">
        <v>2010</v>
      </c>
      <c r="Y18" s="15" t="s">
        <v>14</v>
      </c>
      <c r="Z18" s="1" t="s">
        <v>22</v>
      </c>
      <c r="AA18" s="15">
        <v>15</v>
      </c>
      <c r="AB18" s="15">
        <v>1</v>
      </c>
      <c r="AC18" s="15">
        <v>8</v>
      </c>
      <c r="AD18" s="15">
        <v>31</v>
      </c>
      <c r="AE18" s="15">
        <v>68</v>
      </c>
      <c r="AF18" s="26">
        <v>0.65380000000000005</v>
      </c>
      <c r="AG18" s="66">
        <v>104</v>
      </c>
      <c r="AH18" s="9"/>
      <c r="AI18" s="9" t="s">
        <v>23</v>
      </c>
      <c r="AJ18" s="9"/>
      <c r="AK18" s="9"/>
      <c r="AL18" s="12"/>
      <c r="AM18" s="15">
        <v>7</v>
      </c>
      <c r="AN18" s="15">
        <v>0</v>
      </c>
      <c r="AO18" s="15">
        <v>4</v>
      </c>
      <c r="AP18" s="15">
        <v>3</v>
      </c>
      <c r="AQ18" s="15">
        <v>25</v>
      </c>
      <c r="AR18" s="44">
        <v>0.55600000000000005</v>
      </c>
      <c r="AS18" s="45">
        <v>45</v>
      </c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x14ac:dyDescent="0.25">
      <c r="A19" s="20"/>
      <c r="B19" s="15">
        <v>2011</v>
      </c>
      <c r="C19" s="17" t="s">
        <v>17</v>
      </c>
      <c r="D19" s="1" t="s">
        <v>22</v>
      </c>
      <c r="E19" s="15">
        <v>22</v>
      </c>
      <c r="F19" s="15">
        <v>2</v>
      </c>
      <c r="G19" s="15">
        <v>9</v>
      </c>
      <c r="H19" s="16">
        <v>16</v>
      </c>
      <c r="I19" s="15">
        <v>62</v>
      </c>
      <c r="J19" s="41">
        <v>0.47</v>
      </c>
      <c r="K19" s="18">
        <v>132</v>
      </c>
      <c r="L19" s="42"/>
      <c r="M19" s="9"/>
      <c r="N19" s="9"/>
      <c r="O19" s="9"/>
      <c r="P19" s="12"/>
      <c r="Q19" s="15"/>
      <c r="R19" s="15"/>
      <c r="S19" s="16"/>
      <c r="T19" s="15"/>
      <c r="U19" s="15"/>
      <c r="V19" s="43"/>
      <c r="W19" s="18"/>
      <c r="X19" s="15"/>
      <c r="Y19" s="15"/>
      <c r="Z19" s="1"/>
      <c r="AA19" s="15"/>
      <c r="AB19" s="15"/>
      <c r="AC19" s="15"/>
      <c r="AD19" s="15"/>
      <c r="AE19" s="15"/>
      <c r="AF19" s="26"/>
      <c r="AG19" s="66"/>
      <c r="AH19" s="9"/>
      <c r="AI19" s="9"/>
      <c r="AJ19" s="9"/>
      <c r="AK19" s="9"/>
      <c r="AL19" s="12"/>
      <c r="AM19" s="15"/>
      <c r="AN19" s="15"/>
      <c r="AO19" s="15"/>
      <c r="AP19" s="15"/>
      <c r="AQ19" s="15"/>
      <c r="AR19" s="44"/>
      <c r="AS19" s="45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x14ac:dyDescent="0.25">
      <c r="A20" s="20"/>
      <c r="B20" s="15">
        <v>2012</v>
      </c>
      <c r="C20" s="17" t="s">
        <v>16</v>
      </c>
      <c r="D20" s="1" t="s">
        <v>22</v>
      </c>
      <c r="E20" s="15">
        <v>21</v>
      </c>
      <c r="F20" s="15">
        <v>1</v>
      </c>
      <c r="G20" s="15">
        <v>6</v>
      </c>
      <c r="H20" s="16">
        <v>4</v>
      </c>
      <c r="I20" s="15">
        <v>46</v>
      </c>
      <c r="J20" s="41">
        <v>0.438</v>
      </c>
      <c r="K20" s="18">
        <v>105</v>
      </c>
      <c r="L20" s="42"/>
      <c r="M20" s="9"/>
      <c r="N20" s="9"/>
      <c r="O20" s="9"/>
      <c r="P20" s="12"/>
      <c r="Q20" s="15">
        <v>4</v>
      </c>
      <c r="R20" s="15">
        <v>0</v>
      </c>
      <c r="S20" s="16">
        <v>2</v>
      </c>
      <c r="T20" s="15">
        <v>0</v>
      </c>
      <c r="U20" s="15">
        <v>12</v>
      </c>
      <c r="V20" s="43">
        <v>0.46200000000000002</v>
      </c>
      <c r="W20" s="18">
        <v>26</v>
      </c>
      <c r="X20" s="15"/>
      <c r="Y20" s="15"/>
      <c r="Z20" s="1"/>
      <c r="AA20" s="15"/>
      <c r="AB20" s="15"/>
      <c r="AC20" s="15"/>
      <c r="AD20" s="15"/>
      <c r="AE20" s="15"/>
      <c r="AF20" s="26"/>
      <c r="AG20" s="66"/>
      <c r="AH20" s="9"/>
      <c r="AI20" s="9"/>
      <c r="AJ20" s="9"/>
      <c r="AK20" s="9"/>
      <c r="AL20" s="12"/>
      <c r="AM20" s="15"/>
      <c r="AN20" s="15"/>
      <c r="AO20" s="15"/>
      <c r="AP20" s="15"/>
      <c r="AQ20" s="15"/>
      <c r="AR20" s="44"/>
      <c r="AS20" s="45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x14ac:dyDescent="0.25">
      <c r="A21" s="20"/>
      <c r="B21" s="15">
        <v>2013</v>
      </c>
      <c r="C21" s="17" t="s">
        <v>26</v>
      </c>
      <c r="D21" s="1" t="s">
        <v>22</v>
      </c>
      <c r="E21" s="15">
        <v>4</v>
      </c>
      <c r="F21" s="15">
        <v>0</v>
      </c>
      <c r="G21" s="15">
        <v>0</v>
      </c>
      <c r="H21" s="16">
        <v>0</v>
      </c>
      <c r="I21" s="15">
        <v>3</v>
      </c>
      <c r="J21" s="41">
        <v>0.15</v>
      </c>
      <c r="K21" s="18">
        <v>20</v>
      </c>
      <c r="L21" s="42"/>
      <c r="M21" s="9"/>
      <c r="N21" s="9"/>
      <c r="O21" s="9"/>
      <c r="P21" s="12"/>
      <c r="Q21" s="15"/>
      <c r="R21" s="15"/>
      <c r="S21" s="16"/>
      <c r="T21" s="15"/>
      <c r="U21" s="15"/>
      <c r="V21" s="43"/>
      <c r="W21" s="18"/>
      <c r="X21" s="15"/>
      <c r="Y21" s="15"/>
      <c r="Z21" s="1"/>
      <c r="AA21" s="15"/>
      <c r="AB21" s="15"/>
      <c r="AC21" s="15"/>
      <c r="AD21" s="15"/>
      <c r="AE21" s="15"/>
      <c r="AF21" s="26"/>
      <c r="AG21" s="66"/>
      <c r="AH21" s="9"/>
      <c r="AI21" s="9"/>
      <c r="AJ21" s="9"/>
      <c r="AK21" s="9"/>
      <c r="AL21" s="12"/>
      <c r="AM21" s="15"/>
      <c r="AN21" s="15"/>
      <c r="AO21" s="15"/>
      <c r="AP21" s="15"/>
      <c r="AQ21" s="15"/>
      <c r="AR21" s="44"/>
      <c r="AS21" s="45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x14ac:dyDescent="0.25">
      <c r="A22" s="20"/>
      <c r="B22" s="15"/>
      <c r="C22" s="17"/>
      <c r="D22" s="1"/>
      <c r="E22" s="15"/>
      <c r="F22" s="15"/>
      <c r="G22" s="15"/>
      <c r="H22" s="16"/>
      <c r="I22" s="15"/>
      <c r="J22" s="41"/>
      <c r="K22" s="18"/>
      <c r="L22" s="42"/>
      <c r="M22" s="9"/>
      <c r="N22" s="9"/>
      <c r="O22" s="9"/>
      <c r="P22" s="12"/>
      <c r="Q22" s="15"/>
      <c r="R22" s="15"/>
      <c r="S22" s="16"/>
      <c r="T22" s="15"/>
      <c r="U22" s="15"/>
      <c r="V22" s="43"/>
      <c r="W22" s="18"/>
      <c r="X22" s="15">
        <v>2014</v>
      </c>
      <c r="Y22" s="15" t="s">
        <v>15</v>
      </c>
      <c r="Z22" s="1" t="s">
        <v>22</v>
      </c>
      <c r="AA22" s="15">
        <v>16</v>
      </c>
      <c r="AB22" s="15">
        <v>4</v>
      </c>
      <c r="AC22" s="15">
        <v>19</v>
      </c>
      <c r="AD22" s="15">
        <v>15</v>
      </c>
      <c r="AE22" s="15">
        <v>65</v>
      </c>
      <c r="AF22" s="26">
        <v>0.55549999999999999</v>
      </c>
      <c r="AG22" s="66">
        <v>117</v>
      </c>
      <c r="AH22" s="9"/>
      <c r="AI22" s="9"/>
      <c r="AJ22" s="9"/>
      <c r="AK22" s="9"/>
      <c r="AL22" s="12"/>
      <c r="AM22" s="15">
        <v>1</v>
      </c>
      <c r="AN22" s="15">
        <v>0</v>
      </c>
      <c r="AO22" s="15">
        <v>1</v>
      </c>
      <c r="AP22" s="15">
        <v>0</v>
      </c>
      <c r="AQ22" s="15">
        <v>1</v>
      </c>
      <c r="AR22" s="44">
        <v>0.25</v>
      </c>
      <c r="AS22" s="45">
        <v>4</v>
      </c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x14ac:dyDescent="0.25">
      <c r="A23" s="20"/>
      <c r="B23" s="15"/>
      <c r="C23" s="17"/>
      <c r="D23" s="1"/>
      <c r="E23" s="15"/>
      <c r="F23" s="15"/>
      <c r="G23" s="15"/>
      <c r="H23" s="16"/>
      <c r="I23" s="15"/>
      <c r="J23" s="41"/>
      <c r="K23" s="18"/>
      <c r="L23" s="42"/>
      <c r="M23" s="9"/>
      <c r="N23" s="9"/>
      <c r="O23" s="9"/>
      <c r="P23" s="12"/>
      <c r="Q23" s="15"/>
      <c r="R23" s="15"/>
      <c r="S23" s="16"/>
      <c r="T23" s="15"/>
      <c r="U23" s="15"/>
      <c r="V23" s="43"/>
      <c r="W23" s="18"/>
      <c r="X23" s="15">
        <v>2015</v>
      </c>
      <c r="Y23" s="15" t="s">
        <v>12</v>
      </c>
      <c r="Z23" s="1" t="s">
        <v>22</v>
      </c>
      <c r="AA23" s="15">
        <v>15</v>
      </c>
      <c r="AB23" s="15">
        <v>0</v>
      </c>
      <c r="AC23" s="15">
        <v>10</v>
      </c>
      <c r="AD23" s="15">
        <v>7</v>
      </c>
      <c r="AE23" s="15">
        <v>55</v>
      </c>
      <c r="AF23" s="26">
        <v>0.51400000000000001</v>
      </c>
      <c r="AG23" s="66">
        <v>107</v>
      </c>
      <c r="AH23" s="9"/>
      <c r="AI23" s="9"/>
      <c r="AJ23" s="9"/>
      <c r="AK23" s="9"/>
      <c r="AL23" s="12"/>
      <c r="AM23" s="15">
        <v>4</v>
      </c>
      <c r="AN23" s="15">
        <v>1</v>
      </c>
      <c r="AO23" s="15">
        <v>1</v>
      </c>
      <c r="AP23" s="15">
        <v>1</v>
      </c>
      <c r="AQ23" s="15">
        <v>12</v>
      </c>
      <c r="AR23" s="44">
        <v>0.66659999999999997</v>
      </c>
      <c r="AS23" s="45">
        <v>18</v>
      </c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x14ac:dyDescent="0.25">
      <c r="A24" s="20"/>
      <c r="B24" s="15"/>
      <c r="C24" s="17"/>
      <c r="D24" s="1"/>
      <c r="E24" s="15"/>
      <c r="F24" s="15"/>
      <c r="G24" s="15"/>
      <c r="H24" s="16"/>
      <c r="I24" s="15"/>
      <c r="J24" s="41"/>
      <c r="K24" s="18"/>
      <c r="L24" s="42"/>
      <c r="M24" s="9"/>
      <c r="N24" s="9"/>
      <c r="O24" s="9"/>
      <c r="P24" s="12"/>
      <c r="Q24" s="15"/>
      <c r="R24" s="15"/>
      <c r="S24" s="16"/>
      <c r="T24" s="15"/>
      <c r="U24" s="15"/>
      <c r="V24" s="43"/>
      <c r="W24" s="18"/>
      <c r="X24" s="15">
        <v>2016</v>
      </c>
      <c r="Y24" s="15" t="s">
        <v>14</v>
      </c>
      <c r="Z24" s="1" t="s">
        <v>22</v>
      </c>
      <c r="AA24" s="15">
        <v>10</v>
      </c>
      <c r="AB24" s="15">
        <v>0</v>
      </c>
      <c r="AC24" s="15">
        <v>4</v>
      </c>
      <c r="AD24" s="15">
        <v>5</v>
      </c>
      <c r="AE24" s="15">
        <v>35</v>
      </c>
      <c r="AF24" s="26">
        <v>0.53839999999999999</v>
      </c>
      <c r="AG24" s="66">
        <v>65</v>
      </c>
      <c r="AH24" s="9"/>
      <c r="AI24" s="9"/>
      <c r="AJ24" s="9"/>
      <c r="AK24" s="9"/>
      <c r="AL24" s="12"/>
      <c r="AM24" s="15">
        <v>2</v>
      </c>
      <c r="AN24" s="15">
        <v>0</v>
      </c>
      <c r="AO24" s="15">
        <v>0</v>
      </c>
      <c r="AP24" s="15">
        <v>1</v>
      </c>
      <c r="AQ24" s="15">
        <v>7</v>
      </c>
      <c r="AR24" s="44">
        <v>0.7</v>
      </c>
      <c r="AS24" s="45">
        <v>10</v>
      </c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x14ac:dyDescent="0.25">
      <c r="A25" s="20"/>
      <c r="B25" s="15"/>
      <c r="C25" s="17"/>
      <c r="D25" s="1"/>
      <c r="E25" s="15"/>
      <c r="F25" s="15"/>
      <c r="G25" s="15"/>
      <c r="H25" s="16"/>
      <c r="I25" s="15"/>
      <c r="J25" s="41"/>
      <c r="K25" s="18"/>
      <c r="L25" s="42"/>
      <c r="M25" s="9"/>
      <c r="N25" s="9"/>
      <c r="O25" s="9"/>
      <c r="P25" s="12"/>
      <c r="Q25" s="15"/>
      <c r="R25" s="15"/>
      <c r="S25" s="16"/>
      <c r="T25" s="15"/>
      <c r="U25" s="15"/>
      <c r="V25" s="43"/>
      <c r="W25" s="18"/>
      <c r="X25" s="15">
        <v>2017</v>
      </c>
      <c r="Y25" s="15" t="s">
        <v>12</v>
      </c>
      <c r="Z25" s="1" t="s">
        <v>22</v>
      </c>
      <c r="AA25" s="15">
        <v>1</v>
      </c>
      <c r="AB25" s="15">
        <v>0</v>
      </c>
      <c r="AC25" s="15">
        <v>0</v>
      </c>
      <c r="AD25" s="15">
        <v>0</v>
      </c>
      <c r="AE25" s="15">
        <v>0</v>
      </c>
      <c r="AF25" s="26">
        <v>0</v>
      </c>
      <c r="AG25" s="66">
        <v>2</v>
      </c>
      <c r="AH25" s="9"/>
      <c r="AI25" s="9"/>
      <c r="AJ25" s="9"/>
      <c r="AK25" s="9"/>
      <c r="AL25" s="12"/>
      <c r="AM25" s="15"/>
      <c r="AN25" s="15"/>
      <c r="AO25" s="15"/>
      <c r="AP25" s="15"/>
      <c r="AQ25" s="15"/>
      <c r="AR25" s="44"/>
      <c r="AS25" s="45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x14ac:dyDescent="0.25">
      <c r="A26" s="20"/>
      <c r="B26" s="15"/>
      <c r="C26" s="17"/>
      <c r="D26" s="1"/>
      <c r="E26" s="15"/>
      <c r="F26" s="15"/>
      <c r="G26" s="15"/>
      <c r="H26" s="16"/>
      <c r="I26" s="15"/>
      <c r="J26" s="41"/>
      <c r="K26" s="18"/>
      <c r="L26" s="42"/>
      <c r="M26" s="9"/>
      <c r="N26" s="9"/>
      <c r="O26" s="9"/>
      <c r="P26" s="12"/>
      <c r="Q26" s="15"/>
      <c r="R26" s="15"/>
      <c r="S26" s="16"/>
      <c r="T26" s="15"/>
      <c r="U26" s="15"/>
      <c r="V26" s="43"/>
      <c r="W26" s="18"/>
      <c r="X26" s="15">
        <v>2018</v>
      </c>
      <c r="Y26" s="15" t="s">
        <v>12</v>
      </c>
      <c r="Z26" s="1" t="s">
        <v>22</v>
      </c>
      <c r="AA26" s="15">
        <v>4</v>
      </c>
      <c r="AB26" s="15">
        <v>0</v>
      </c>
      <c r="AC26" s="15">
        <v>2</v>
      </c>
      <c r="AD26" s="15">
        <v>2</v>
      </c>
      <c r="AE26" s="15">
        <v>16</v>
      </c>
      <c r="AF26" s="26">
        <v>0.5333</v>
      </c>
      <c r="AG26" s="66">
        <f>PRODUCT(AE26/AF26)</f>
        <v>30.001875117194825</v>
      </c>
      <c r="AH26" s="9"/>
      <c r="AI26" s="9"/>
      <c r="AJ26" s="9"/>
      <c r="AK26" s="9"/>
      <c r="AL26" s="12"/>
      <c r="AM26" s="15">
        <v>1</v>
      </c>
      <c r="AN26" s="15">
        <v>0</v>
      </c>
      <c r="AO26" s="15">
        <v>0</v>
      </c>
      <c r="AP26" s="15">
        <v>0</v>
      </c>
      <c r="AQ26" s="15">
        <v>5</v>
      </c>
      <c r="AR26" s="43">
        <v>0.71419999999999995</v>
      </c>
      <c r="AS26" s="12">
        <f>PRODUCT(AQ26/AR26)</f>
        <v>7.0008401008120984</v>
      </c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x14ac:dyDescent="0.25">
      <c r="A27" s="20"/>
      <c r="B27" s="15"/>
      <c r="C27" s="17"/>
      <c r="D27" s="1"/>
      <c r="E27" s="15"/>
      <c r="F27" s="15"/>
      <c r="G27" s="15"/>
      <c r="H27" s="16"/>
      <c r="I27" s="15"/>
      <c r="J27" s="41"/>
      <c r="K27" s="18"/>
      <c r="L27" s="42"/>
      <c r="M27" s="9"/>
      <c r="N27" s="9"/>
      <c r="O27" s="9"/>
      <c r="P27" s="12"/>
      <c r="Q27" s="15"/>
      <c r="R27" s="15"/>
      <c r="S27" s="16"/>
      <c r="T27" s="15"/>
      <c r="U27" s="15"/>
      <c r="V27" s="43"/>
      <c r="W27" s="18"/>
      <c r="X27" s="15"/>
      <c r="Y27" s="15"/>
      <c r="Z27" s="1"/>
      <c r="AA27" s="15"/>
      <c r="AB27" s="15"/>
      <c r="AC27" s="15"/>
      <c r="AD27" s="15"/>
      <c r="AE27" s="15"/>
      <c r="AF27" s="26"/>
      <c r="AG27" s="66"/>
      <c r="AH27" s="9"/>
      <c r="AI27" s="9"/>
      <c r="AJ27" s="9"/>
      <c r="AK27" s="9"/>
      <c r="AL27" s="12"/>
      <c r="AM27" s="15"/>
      <c r="AN27" s="15"/>
      <c r="AO27" s="15"/>
      <c r="AP27" s="15"/>
      <c r="AQ27" s="15"/>
      <c r="AR27" s="44"/>
      <c r="AS27" s="45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x14ac:dyDescent="0.25">
      <c r="A28" s="20"/>
      <c r="B28" s="15"/>
      <c r="C28" s="17"/>
      <c r="D28" s="1"/>
      <c r="E28" s="15"/>
      <c r="F28" s="15"/>
      <c r="G28" s="15"/>
      <c r="H28" s="16"/>
      <c r="I28" s="15"/>
      <c r="J28" s="41"/>
      <c r="K28" s="18"/>
      <c r="L28" s="42"/>
      <c r="M28" s="9"/>
      <c r="N28" s="9"/>
      <c r="O28" s="9"/>
      <c r="P28" s="12"/>
      <c r="Q28" s="15"/>
      <c r="R28" s="15"/>
      <c r="S28" s="16"/>
      <c r="T28" s="15"/>
      <c r="U28" s="15"/>
      <c r="V28" s="43"/>
      <c r="W28" s="18"/>
      <c r="X28" s="67">
        <v>2022</v>
      </c>
      <c r="Y28" s="67" t="s">
        <v>14</v>
      </c>
      <c r="Z28" s="68" t="s">
        <v>22</v>
      </c>
      <c r="AA28" s="67">
        <v>2</v>
      </c>
      <c r="AB28" s="67">
        <v>0</v>
      </c>
      <c r="AC28" s="67">
        <v>0</v>
      </c>
      <c r="AD28" s="67">
        <v>0</v>
      </c>
      <c r="AE28" s="67">
        <v>9</v>
      </c>
      <c r="AF28" s="69">
        <v>0.75</v>
      </c>
      <c r="AG28" s="70">
        <v>12</v>
      </c>
      <c r="AH28" s="9"/>
      <c r="AI28" s="9"/>
      <c r="AJ28" s="9"/>
      <c r="AK28" s="9"/>
      <c r="AL28" s="12"/>
      <c r="AM28" s="15"/>
      <c r="AN28" s="15"/>
      <c r="AO28" s="15"/>
      <c r="AP28" s="15"/>
      <c r="AQ28" s="15"/>
      <c r="AR28" s="44"/>
      <c r="AS28" s="45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46" t="s">
        <v>32</v>
      </c>
      <c r="C29" s="7"/>
      <c r="D29" s="6"/>
      <c r="E29" s="47">
        <f>SUM(E4:E28)</f>
        <v>89</v>
      </c>
      <c r="F29" s="47">
        <f>SUM(F4:F28)</f>
        <v>4</v>
      </c>
      <c r="G29" s="47">
        <f>SUM(G4:G28)</f>
        <v>21</v>
      </c>
      <c r="H29" s="47">
        <f>SUM(H4:H28)</f>
        <v>34</v>
      </c>
      <c r="I29" s="47">
        <f>SUM(I4:I28)</f>
        <v>195</v>
      </c>
      <c r="J29" s="48">
        <f>PRODUCT(I29/K29)</f>
        <v>0.4045643153526971</v>
      </c>
      <c r="K29" s="27">
        <f>SUM(K4:K28)</f>
        <v>482</v>
      </c>
      <c r="L29" s="23"/>
      <c r="M29" s="35"/>
      <c r="N29" s="49"/>
      <c r="O29" s="50"/>
      <c r="P29" s="12"/>
      <c r="Q29" s="47">
        <f>SUM(Q4:Q28)</f>
        <v>4</v>
      </c>
      <c r="R29" s="47">
        <f>SUM(R4:R28)</f>
        <v>0</v>
      </c>
      <c r="S29" s="47">
        <f>SUM(S4:S28)</f>
        <v>2</v>
      </c>
      <c r="T29" s="47">
        <f>SUM(T4:T28)</f>
        <v>0</v>
      </c>
      <c r="U29" s="47">
        <f>SUM(U4:U28)</f>
        <v>12</v>
      </c>
      <c r="V29" s="48">
        <f>PRODUCT(U29/W29)</f>
        <v>0.46153846153846156</v>
      </c>
      <c r="W29" s="27">
        <f>SUM(W4:W28)</f>
        <v>26</v>
      </c>
      <c r="X29" s="19" t="s">
        <v>32</v>
      </c>
      <c r="Y29" s="13"/>
      <c r="Z29" s="11"/>
      <c r="AA29" s="47">
        <f>SUM(AA4:AA28)</f>
        <v>181</v>
      </c>
      <c r="AB29" s="47">
        <f>SUM(AB4:AB28)</f>
        <v>15</v>
      </c>
      <c r="AC29" s="47">
        <f>SUM(AC4:AC28)</f>
        <v>97</v>
      </c>
      <c r="AD29" s="47">
        <f>SUM(AD4:AD28)</f>
        <v>188</v>
      </c>
      <c r="AE29" s="47">
        <f>SUM(AE4:AE28)</f>
        <v>726</v>
      </c>
      <c r="AF29" s="48">
        <f>PRODUCT(AE29/AG29)</f>
        <v>0.57664727459791898</v>
      </c>
      <c r="AG29" s="27">
        <f>SUM(AG4:AG28)</f>
        <v>1259.0018751171949</v>
      </c>
      <c r="AH29" s="23"/>
      <c r="AI29" s="35"/>
      <c r="AJ29" s="49"/>
      <c r="AK29" s="50"/>
      <c r="AL29" s="12"/>
      <c r="AM29" s="47">
        <f>SUM(AM4:AM28)</f>
        <v>34</v>
      </c>
      <c r="AN29" s="47">
        <f>SUM(AN4:AN28)</f>
        <v>3</v>
      </c>
      <c r="AO29" s="47">
        <f>SUM(AO4:AO28)</f>
        <v>9</v>
      </c>
      <c r="AP29" s="47">
        <f>SUM(AP4:AP28)</f>
        <v>31</v>
      </c>
      <c r="AQ29" s="47">
        <f>SUM(AQ4:AQ28)</f>
        <v>140</v>
      </c>
      <c r="AR29" s="48">
        <f>PRODUCT(AQ29/AS29)</f>
        <v>0.55335784633843443</v>
      </c>
      <c r="AS29" s="40">
        <f>SUM(AS4:AS28)</f>
        <v>253.0008401008121</v>
      </c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1"/>
      <c r="K30" s="18"/>
      <c r="L30" s="12"/>
      <c r="M30" s="12"/>
      <c r="N30" s="12"/>
      <c r="O30" s="12"/>
      <c r="P30" s="20"/>
      <c r="Q30" s="20"/>
      <c r="R30" s="22"/>
      <c r="S30" s="20"/>
      <c r="T30" s="20"/>
      <c r="U30" s="12"/>
      <c r="V30" s="12"/>
      <c r="W30" s="18"/>
      <c r="X30" s="20"/>
      <c r="Y30" s="20"/>
      <c r="Z30" s="20"/>
      <c r="AA30" s="20"/>
      <c r="AB30" s="20"/>
      <c r="AC30" s="20"/>
      <c r="AD30" s="20"/>
      <c r="AE30" s="20"/>
      <c r="AF30" s="21"/>
      <c r="AG30" s="18"/>
      <c r="AH30" s="12"/>
      <c r="AI30" s="12"/>
      <c r="AJ30" s="12"/>
      <c r="AK30" s="12"/>
      <c r="AL30" s="20"/>
      <c r="AM30" s="20"/>
      <c r="AN30" s="22"/>
      <c r="AO30" s="20"/>
      <c r="AP30" s="20"/>
      <c r="AQ30" s="12"/>
      <c r="AR30" s="12"/>
      <c r="AS30" s="18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x14ac:dyDescent="0.25">
      <c r="A31" s="20"/>
      <c r="B31" s="51" t="s">
        <v>33</v>
      </c>
      <c r="C31" s="52"/>
      <c r="D31" s="53"/>
      <c r="E31" s="11" t="s">
        <v>2</v>
      </c>
      <c r="F31" s="9" t="s">
        <v>6</v>
      </c>
      <c r="G31" s="11" t="s">
        <v>4</v>
      </c>
      <c r="H31" s="9" t="s">
        <v>5</v>
      </c>
      <c r="I31" s="9" t="s">
        <v>8</v>
      </c>
      <c r="J31" s="9" t="s">
        <v>9</v>
      </c>
      <c r="K31" s="12"/>
      <c r="L31" s="9" t="s">
        <v>10</v>
      </c>
      <c r="M31" s="9" t="s">
        <v>11</v>
      </c>
      <c r="N31" s="9" t="s">
        <v>34</v>
      </c>
      <c r="O31" s="9" t="s">
        <v>35</v>
      </c>
      <c r="Q31" s="22"/>
      <c r="R31" s="22" t="s">
        <v>19</v>
      </c>
      <c r="S31" s="22"/>
      <c r="T31" s="20" t="s">
        <v>38</v>
      </c>
      <c r="U31" s="12"/>
      <c r="V31" s="18"/>
      <c r="W31" s="18"/>
      <c r="X31" s="54"/>
      <c r="Y31" s="54"/>
      <c r="Z31" s="54"/>
      <c r="AA31" s="54"/>
      <c r="AB31" s="54"/>
      <c r="AC31" s="22"/>
      <c r="AD31" s="22"/>
      <c r="AE31" s="22"/>
      <c r="AF31" s="20"/>
      <c r="AG31" s="20"/>
      <c r="AH31" s="20"/>
      <c r="AI31" s="20"/>
      <c r="AJ31" s="20"/>
      <c r="AK31" s="20"/>
      <c r="AM31" s="18"/>
      <c r="AN31" s="54"/>
      <c r="AO31" s="54"/>
      <c r="AP31" s="54"/>
      <c r="AQ31" s="54"/>
      <c r="AR31" s="54"/>
      <c r="AS31" s="54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x14ac:dyDescent="0.25">
      <c r="A32" s="20"/>
      <c r="B32" s="24" t="s">
        <v>36</v>
      </c>
      <c r="C32" s="3"/>
      <c r="D32" s="25"/>
      <c r="E32" s="55">
        <v>0</v>
      </c>
      <c r="F32" s="55">
        <v>0</v>
      </c>
      <c r="G32" s="55">
        <v>0</v>
      </c>
      <c r="H32" s="55">
        <v>0</v>
      </c>
      <c r="I32" s="55">
        <v>0</v>
      </c>
      <c r="J32" s="56">
        <v>0</v>
      </c>
      <c r="K32" s="20">
        <v>0</v>
      </c>
      <c r="L32" s="57">
        <v>0</v>
      </c>
      <c r="M32" s="57">
        <v>0</v>
      </c>
      <c r="N32" s="57">
        <v>0</v>
      </c>
      <c r="O32" s="57">
        <v>0</v>
      </c>
      <c r="Q32" s="22"/>
      <c r="R32" s="22"/>
      <c r="S32" s="22"/>
      <c r="T32" s="20"/>
      <c r="U32" s="20"/>
      <c r="V32" s="20"/>
      <c r="W32" s="20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0"/>
      <c r="AL32" s="20"/>
      <c r="AM32" s="20"/>
      <c r="AN32" s="22"/>
      <c r="AO32" s="22"/>
      <c r="AP32" s="22"/>
      <c r="AQ32" s="22"/>
      <c r="AR32" s="22"/>
      <c r="AS32" s="22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x14ac:dyDescent="0.25">
      <c r="A33" s="20"/>
      <c r="B33" s="58" t="s">
        <v>21</v>
      </c>
      <c r="C33" s="59"/>
      <c r="D33" s="60"/>
      <c r="E33" s="55">
        <f>PRODUCT(E29+Q29)</f>
        <v>93</v>
      </c>
      <c r="F33" s="55">
        <f>PRODUCT(F29+R29)</f>
        <v>4</v>
      </c>
      <c r="G33" s="55">
        <f>PRODUCT(G29+S29)</f>
        <v>23</v>
      </c>
      <c r="H33" s="55">
        <f>PRODUCT(H29+T29)</f>
        <v>34</v>
      </c>
      <c r="I33" s="55">
        <f>PRODUCT(I29+U29)</f>
        <v>207</v>
      </c>
      <c r="J33" s="56">
        <f>PRODUCT(I33/K33)</f>
        <v>0.40748031496062992</v>
      </c>
      <c r="K33" s="20">
        <f>PRODUCT(K29+W29)</f>
        <v>508</v>
      </c>
      <c r="L33" s="57">
        <f>PRODUCT((F33+G33)/E33)</f>
        <v>0.29032258064516131</v>
      </c>
      <c r="M33" s="57">
        <f>PRODUCT(H33/E33)</f>
        <v>0.36559139784946237</v>
      </c>
      <c r="N33" s="57">
        <f>PRODUCT((F33+G33+H33)/E33)</f>
        <v>0.65591397849462363</v>
      </c>
      <c r="O33" s="57">
        <f>PRODUCT(I33/E33)</f>
        <v>2.225806451612903</v>
      </c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x14ac:dyDescent="0.25">
      <c r="A34" s="20"/>
      <c r="B34" s="14" t="s">
        <v>29</v>
      </c>
      <c r="C34" s="61"/>
      <c r="D34" s="62"/>
      <c r="E34" s="55">
        <f>PRODUCT(AA29+AM29)</f>
        <v>215</v>
      </c>
      <c r="F34" s="55">
        <f>PRODUCT(AB29+AN29)</f>
        <v>18</v>
      </c>
      <c r="G34" s="55">
        <f>PRODUCT(AC29+AO29)</f>
        <v>106</v>
      </c>
      <c r="H34" s="55">
        <f>PRODUCT(AD29+AP29)</f>
        <v>219</v>
      </c>
      <c r="I34" s="55">
        <f>PRODUCT(AE29+AQ29)</f>
        <v>866</v>
      </c>
      <c r="J34" s="56">
        <f>PRODUCT(I34/K34)</f>
        <v>0.57275029421831192</v>
      </c>
      <c r="K34" s="12">
        <f>PRODUCT(AG29+AS29)</f>
        <v>1512.0027152180071</v>
      </c>
      <c r="L34" s="57">
        <f>PRODUCT((F34+G34)/E34)</f>
        <v>0.57674418604651168</v>
      </c>
      <c r="M34" s="57">
        <f>PRODUCT(H34/E34)</f>
        <v>1.0186046511627906</v>
      </c>
      <c r="N34" s="57">
        <f>PRODUCT((F34+G34+H34)/E34)</f>
        <v>1.5953488372093023</v>
      </c>
      <c r="O34" s="57">
        <f>PRODUCT(I34/E34)</f>
        <v>4.0279069767441857</v>
      </c>
      <c r="Q34" s="22"/>
      <c r="R34" s="22"/>
      <c r="S34" s="20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0"/>
      <c r="AL34" s="12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x14ac:dyDescent="0.25">
      <c r="A35" s="20"/>
      <c r="B35" s="63" t="s">
        <v>32</v>
      </c>
      <c r="C35" s="64"/>
      <c r="D35" s="65"/>
      <c r="E35" s="55">
        <f>SUM(E32:E34)</f>
        <v>308</v>
      </c>
      <c r="F35" s="55">
        <f t="shared" ref="F35:I35" si="0">SUM(F32:F34)</f>
        <v>22</v>
      </c>
      <c r="G35" s="55">
        <f t="shared" si="0"/>
        <v>129</v>
      </c>
      <c r="H35" s="55">
        <f t="shared" si="0"/>
        <v>253</v>
      </c>
      <c r="I35" s="55">
        <f t="shared" si="0"/>
        <v>1073</v>
      </c>
      <c r="J35" s="56">
        <f>PRODUCT(I35/K35)</f>
        <v>0.53118740480712545</v>
      </c>
      <c r="K35" s="20">
        <f>SUM(K32:K34)</f>
        <v>2020.0027152180071</v>
      </c>
      <c r="L35" s="57">
        <f>PRODUCT((F35+G35)/E35)</f>
        <v>0.49025974025974028</v>
      </c>
      <c r="M35" s="57">
        <f>PRODUCT(H35/E35)</f>
        <v>0.8214285714285714</v>
      </c>
      <c r="N35" s="57">
        <f>PRODUCT((F35+G35+H35)/E35)</f>
        <v>1.3116883116883118</v>
      </c>
      <c r="O35" s="57">
        <f>PRODUCT(I35/E35)</f>
        <v>3.4837662337662336</v>
      </c>
      <c r="Q35" s="12"/>
      <c r="R35" s="12"/>
      <c r="S35" s="1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12"/>
      <c r="F36" s="12"/>
      <c r="G36" s="12"/>
      <c r="H36" s="12"/>
      <c r="I36" s="12"/>
      <c r="J36" s="20"/>
      <c r="K36" s="20"/>
      <c r="L36" s="12"/>
      <c r="M36" s="12"/>
      <c r="N36" s="12"/>
      <c r="O36" s="12"/>
      <c r="P36" s="20"/>
      <c r="Q36" s="20"/>
      <c r="R36" s="20"/>
      <c r="S36" s="20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0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J76" s="20"/>
      <c r="K76" s="20"/>
      <c r="L76"/>
      <c r="M76"/>
      <c r="N76"/>
      <c r="O76"/>
      <c r="P76"/>
      <c r="Q76" s="20"/>
      <c r="R76" s="20"/>
      <c r="S76" s="20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J77" s="20"/>
      <c r="K77" s="20"/>
      <c r="L77"/>
      <c r="M77"/>
      <c r="N77"/>
      <c r="O77"/>
      <c r="P77"/>
      <c r="Q77" s="20"/>
      <c r="R77" s="20"/>
      <c r="S77" s="20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J78" s="20"/>
      <c r="K78" s="20"/>
      <c r="L78"/>
      <c r="M78"/>
      <c r="N78"/>
      <c r="O78"/>
      <c r="P78"/>
      <c r="Q78" s="20"/>
      <c r="R78" s="20"/>
      <c r="S78" s="20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J79" s="20"/>
      <c r="K79" s="20"/>
      <c r="L79"/>
      <c r="M79"/>
      <c r="N79"/>
      <c r="O79"/>
      <c r="P79"/>
      <c r="Q79" s="20"/>
      <c r="R79" s="20"/>
      <c r="S79" s="20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J80" s="20"/>
      <c r="K80" s="20"/>
      <c r="L80"/>
      <c r="M80"/>
      <c r="N80"/>
      <c r="O80"/>
      <c r="P80"/>
      <c r="Q80" s="20"/>
      <c r="R80" s="20"/>
      <c r="S80" s="20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J81" s="20"/>
      <c r="K81" s="20"/>
      <c r="L81"/>
      <c r="M81"/>
      <c r="N81"/>
      <c r="O81"/>
      <c r="P81"/>
      <c r="Q81" s="20"/>
      <c r="R81" s="20"/>
      <c r="S81" s="20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J82" s="20"/>
      <c r="K82" s="20"/>
      <c r="L82"/>
      <c r="M82"/>
      <c r="N82"/>
      <c r="O82"/>
      <c r="P82"/>
      <c r="Q82" s="20"/>
      <c r="R82" s="20"/>
      <c r="S82" s="20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J83" s="20"/>
      <c r="K83" s="20"/>
      <c r="L83"/>
      <c r="M83"/>
      <c r="N83"/>
      <c r="O83"/>
      <c r="P83"/>
      <c r="Q83" s="20"/>
      <c r="R83" s="20"/>
      <c r="S83" s="20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J84" s="20"/>
      <c r="K84" s="20"/>
      <c r="L84"/>
      <c r="M84"/>
      <c r="N84"/>
      <c r="O84"/>
      <c r="P84"/>
      <c r="Q84" s="20"/>
      <c r="R84" s="20"/>
      <c r="S84" s="20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J85" s="20"/>
      <c r="K85" s="20"/>
      <c r="L85"/>
      <c r="M85"/>
      <c r="N85"/>
      <c r="O85"/>
      <c r="P85"/>
      <c r="Q85" s="20"/>
      <c r="R85" s="20"/>
      <c r="S85" s="20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J86" s="20"/>
      <c r="K86" s="20"/>
      <c r="L86"/>
      <c r="M86"/>
      <c r="N86"/>
      <c r="O86"/>
      <c r="P86"/>
      <c r="Q86" s="20"/>
      <c r="R86" s="20"/>
      <c r="S86" s="20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J87" s="20"/>
      <c r="K87" s="20"/>
      <c r="L87"/>
      <c r="M87"/>
      <c r="N87"/>
      <c r="O87"/>
      <c r="P87"/>
      <c r="Q87" s="20"/>
      <c r="R87" s="20"/>
      <c r="S87" s="20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0"/>
      <c r="AL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J88" s="20"/>
      <c r="K88" s="20"/>
      <c r="L88"/>
      <c r="M88"/>
      <c r="N88"/>
      <c r="O88"/>
      <c r="P88"/>
      <c r="Q88" s="20"/>
      <c r="R88" s="20"/>
      <c r="S88" s="20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0"/>
      <c r="AL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J89" s="20"/>
      <c r="K89" s="20"/>
      <c r="L89"/>
      <c r="M89"/>
      <c r="N89"/>
      <c r="O89"/>
      <c r="P89"/>
      <c r="Q89" s="20"/>
      <c r="R89" s="20"/>
      <c r="S89" s="20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0"/>
      <c r="AL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J90" s="20"/>
      <c r="K90" s="20"/>
      <c r="L90"/>
      <c r="M90"/>
      <c r="N90"/>
      <c r="O90"/>
      <c r="P90"/>
      <c r="Q90" s="20"/>
      <c r="R90" s="20"/>
      <c r="S90" s="20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0"/>
      <c r="AL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J91" s="20"/>
      <c r="K91" s="20"/>
      <c r="L91"/>
      <c r="M91"/>
      <c r="N91"/>
      <c r="O91"/>
      <c r="P91"/>
      <c r="Q91" s="20"/>
      <c r="R91" s="20"/>
      <c r="S91" s="20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0"/>
      <c r="AL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J92" s="20"/>
      <c r="K92" s="20"/>
      <c r="L92"/>
      <c r="M92"/>
      <c r="N92"/>
      <c r="O92"/>
      <c r="P92"/>
      <c r="Q92" s="20"/>
      <c r="R92" s="20"/>
      <c r="S92" s="20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0"/>
      <c r="AL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J93" s="20"/>
      <c r="K93" s="20"/>
      <c r="L93"/>
      <c r="M93"/>
      <c r="N93"/>
      <c r="O93"/>
      <c r="P93"/>
      <c r="Q93" s="20"/>
      <c r="R93" s="20"/>
      <c r="S93" s="20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0"/>
      <c r="AL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J94" s="20"/>
      <c r="K94" s="20"/>
      <c r="L94"/>
      <c r="M94"/>
      <c r="N94"/>
      <c r="O94"/>
      <c r="P94"/>
      <c r="Q94" s="20"/>
      <c r="R94" s="20"/>
      <c r="S94" s="20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0"/>
      <c r="AL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J95" s="20"/>
      <c r="K95" s="20"/>
      <c r="L95"/>
      <c r="M95"/>
      <c r="N95"/>
      <c r="O95"/>
      <c r="P95"/>
      <c r="Q95" s="20"/>
      <c r="R95" s="20"/>
      <c r="S95" s="20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0"/>
      <c r="AL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J96" s="20"/>
      <c r="K96" s="20"/>
      <c r="L96"/>
      <c r="M96"/>
      <c r="N96"/>
      <c r="O96"/>
      <c r="P96"/>
      <c r="Q96" s="20"/>
      <c r="R96" s="20"/>
      <c r="S96" s="20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0"/>
      <c r="AL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20"/>
      <c r="R97" s="20"/>
      <c r="S97" s="20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0"/>
      <c r="AL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20"/>
      <c r="R98" s="20"/>
      <c r="S98" s="20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0"/>
      <c r="AL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20"/>
      <c r="R99" s="20"/>
      <c r="S99" s="20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0"/>
      <c r="AL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20"/>
      <c r="R100" s="20"/>
      <c r="S100" s="20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0"/>
      <c r="AL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20"/>
      <c r="R101" s="20"/>
      <c r="S101" s="20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0"/>
      <c r="AL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20"/>
      <c r="R102" s="20"/>
      <c r="S102" s="20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0"/>
      <c r="AL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20"/>
      <c r="R103" s="20"/>
      <c r="S103" s="20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0"/>
      <c r="AL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20"/>
      <c r="R104" s="20"/>
      <c r="S104" s="20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0"/>
      <c r="AL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20"/>
      <c r="R105" s="20"/>
      <c r="S105" s="20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0"/>
      <c r="AL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20"/>
      <c r="R106" s="20"/>
      <c r="S106" s="20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0"/>
      <c r="AL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20"/>
      <c r="R107" s="20"/>
      <c r="S107" s="20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0"/>
      <c r="AL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12"/>
      <c r="R108" s="12"/>
      <c r="S108" s="1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0"/>
      <c r="AL108" s="12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12"/>
      <c r="R109" s="12"/>
      <c r="S109" s="1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0"/>
      <c r="AL109" s="12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12"/>
      <c r="R110" s="12"/>
      <c r="S110" s="1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0"/>
      <c r="AL110" s="12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12"/>
      <c r="R111" s="12"/>
      <c r="S111" s="1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0"/>
      <c r="AL111" s="12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12"/>
      <c r="R112" s="12"/>
      <c r="S112" s="1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0"/>
      <c r="AL112" s="12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12"/>
      <c r="R113" s="12"/>
      <c r="S113" s="1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0"/>
      <c r="AL113" s="12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12"/>
      <c r="R114" s="12"/>
      <c r="S114" s="1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0"/>
      <c r="AL114" s="12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12"/>
      <c r="R115" s="12"/>
      <c r="S115" s="1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0"/>
      <c r="AL115" s="12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12"/>
      <c r="R116" s="12"/>
      <c r="S116" s="1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0"/>
      <c r="AL116" s="12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12"/>
      <c r="R117" s="12"/>
      <c r="S117" s="1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0"/>
      <c r="AL117" s="12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12"/>
      <c r="R118" s="12"/>
      <c r="S118" s="1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0"/>
      <c r="AL118" s="12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12"/>
      <c r="R119" s="12"/>
      <c r="S119" s="1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0"/>
      <c r="AL119" s="12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12"/>
      <c r="R120" s="12"/>
      <c r="S120" s="1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0"/>
      <c r="AL120" s="12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12"/>
      <c r="R121" s="12"/>
      <c r="S121" s="1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0"/>
      <c r="AL121" s="12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12"/>
      <c r="R122" s="12"/>
      <c r="S122" s="1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0"/>
      <c r="AL122" s="12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12"/>
      <c r="R123" s="12"/>
      <c r="S123" s="1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0"/>
      <c r="AL123" s="12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12"/>
      <c r="R124" s="12"/>
      <c r="S124" s="1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0"/>
      <c r="AL124" s="12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12"/>
      <c r="R125" s="12"/>
      <c r="S125" s="1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0"/>
      <c r="AL125" s="12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12"/>
      <c r="R126" s="12"/>
      <c r="S126" s="1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0"/>
      <c r="AL126" s="12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12"/>
      <c r="R127" s="12"/>
      <c r="S127" s="1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0"/>
      <c r="AL127" s="12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12"/>
      <c r="R128" s="12"/>
      <c r="S128" s="1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0"/>
      <c r="AL128" s="12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12"/>
      <c r="R129" s="12"/>
      <c r="S129" s="1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0"/>
      <c r="AL129" s="12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12"/>
      <c r="R130" s="12"/>
      <c r="S130" s="1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0"/>
      <c r="AL130" s="12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12"/>
      <c r="R131" s="12"/>
      <c r="S131" s="1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0"/>
      <c r="AL131" s="12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12"/>
      <c r="R132" s="12"/>
      <c r="S132" s="1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0"/>
      <c r="AL132" s="12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12"/>
      <c r="R133" s="12"/>
      <c r="S133" s="1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0"/>
      <c r="AL133" s="12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12"/>
      <c r="R134" s="12"/>
      <c r="S134" s="1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0"/>
      <c r="AL134" s="12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12"/>
      <c r="R135" s="12"/>
      <c r="S135" s="1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0"/>
      <c r="AL135" s="12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12"/>
      <c r="R136" s="12"/>
      <c r="S136" s="1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0"/>
      <c r="AL136" s="12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12"/>
      <c r="R137" s="12"/>
      <c r="S137" s="1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0"/>
      <c r="AL137" s="12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12"/>
      <c r="R138" s="12"/>
      <c r="S138" s="1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0"/>
      <c r="AL138" s="12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12"/>
      <c r="R139" s="12"/>
      <c r="S139" s="1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0"/>
      <c r="AL139" s="12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12"/>
      <c r="R140" s="12"/>
      <c r="S140" s="1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0"/>
      <c r="AL140" s="12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12"/>
      <c r="R141" s="12"/>
      <c r="S141" s="1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0"/>
      <c r="AL141" s="12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12"/>
      <c r="R142" s="12"/>
      <c r="S142" s="1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0"/>
      <c r="AL142" s="12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12"/>
      <c r="R143" s="12"/>
      <c r="S143" s="1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0"/>
      <c r="AL143" s="12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12"/>
      <c r="R144" s="12"/>
      <c r="S144" s="1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0"/>
      <c r="AL144" s="12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12"/>
      <c r="R145" s="12"/>
      <c r="S145" s="1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0"/>
      <c r="AL145" s="12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12"/>
      <c r="R146" s="12"/>
      <c r="S146" s="1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0"/>
      <c r="AL146" s="12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12"/>
      <c r="R147" s="12"/>
      <c r="S147" s="1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0"/>
      <c r="AL147" s="12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12"/>
      <c r="R148" s="12"/>
      <c r="S148" s="1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0"/>
      <c r="AL148" s="12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12"/>
      <c r="R149" s="12"/>
      <c r="S149" s="1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0"/>
      <c r="AL149" s="12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12"/>
      <c r="R150" s="12"/>
      <c r="S150" s="1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0"/>
      <c r="AL150" s="12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12"/>
      <c r="R151" s="12"/>
      <c r="S151" s="1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0"/>
      <c r="AL151" s="12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12"/>
      <c r="R152" s="12"/>
      <c r="S152" s="1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0"/>
      <c r="AL152" s="12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12"/>
      <c r="R153" s="12"/>
      <c r="S153" s="1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0"/>
      <c r="AL153" s="12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12"/>
      <c r="R154" s="12"/>
      <c r="S154" s="1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0"/>
      <c r="AL154" s="12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12"/>
      <c r="R155" s="12"/>
      <c r="S155" s="1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0"/>
      <c r="AL155" s="12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12"/>
      <c r="R156" s="12"/>
      <c r="S156" s="1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0"/>
      <c r="AL156" s="12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12"/>
      <c r="R157" s="12"/>
      <c r="S157" s="1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0"/>
      <c r="AL157" s="12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12"/>
      <c r="R158" s="12"/>
      <c r="S158" s="1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0"/>
      <c r="AL158" s="12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12"/>
      <c r="R159" s="12"/>
      <c r="S159" s="1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0"/>
      <c r="AL159" s="12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12"/>
      <c r="R160" s="12"/>
      <c r="S160" s="1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0"/>
      <c r="AL160" s="12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12"/>
      <c r="R161" s="12"/>
      <c r="S161" s="1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0"/>
      <c r="AL161" s="12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12"/>
      <c r="R162" s="12"/>
      <c r="S162" s="1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0"/>
      <c r="AL162" s="12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12"/>
      <c r="R163" s="12"/>
      <c r="S163" s="1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0"/>
      <c r="AL163" s="12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12"/>
      <c r="R164" s="12"/>
      <c r="S164" s="1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0"/>
      <c r="AL164" s="12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12"/>
      <c r="R165" s="12"/>
      <c r="S165" s="1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0"/>
      <c r="AL165" s="12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12"/>
      <c r="R166" s="12"/>
      <c r="S166" s="1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0"/>
      <c r="AL166" s="12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12"/>
      <c r="R167" s="12"/>
      <c r="S167" s="1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0"/>
      <c r="AL167" s="12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12"/>
      <c r="R168" s="12"/>
      <c r="S168" s="1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0"/>
      <c r="AL168" s="12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12"/>
      <c r="R169" s="12"/>
      <c r="S169" s="1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0"/>
      <c r="AL169" s="12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12"/>
      <c r="R170" s="12"/>
      <c r="S170" s="1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0"/>
      <c r="AL170" s="12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12"/>
      <c r="R171" s="12"/>
      <c r="S171" s="1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0"/>
      <c r="AL171" s="12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A172" s="20"/>
      <c r="B172" s="20"/>
      <c r="C172" s="20"/>
      <c r="D172" s="20"/>
      <c r="L172"/>
      <c r="M172"/>
      <c r="N172"/>
      <c r="O172"/>
      <c r="P172"/>
      <c r="Q172" s="12"/>
      <c r="R172" s="12"/>
      <c r="S172" s="1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0"/>
      <c r="AL172" s="12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A173" s="20"/>
      <c r="B173" s="20"/>
      <c r="C173" s="20"/>
      <c r="D173" s="20"/>
      <c r="L173"/>
      <c r="M173"/>
      <c r="N173"/>
      <c r="O173"/>
      <c r="P173"/>
      <c r="Q173" s="12"/>
      <c r="R173" s="12"/>
      <c r="S173" s="1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0"/>
      <c r="AL173" s="12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</row>
    <row r="174" spans="1:57" ht="14.25" x14ac:dyDescent="0.2">
      <c r="A174" s="20"/>
      <c r="B174" s="20"/>
      <c r="C174" s="20"/>
      <c r="D174" s="20"/>
      <c r="L174"/>
      <c r="M174"/>
      <c r="N174"/>
      <c r="O174"/>
      <c r="P174"/>
      <c r="Q174" s="12"/>
      <c r="R174" s="12"/>
      <c r="S174" s="1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0"/>
      <c r="AL174" s="12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</row>
    <row r="175" spans="1:57" ht="14.25" x14ac:dyDescent="0.2">
      <c r="A175" s="20"/>
      <c r="B175" s="20"/>
      <c r="C175" s="20"/>
      <c r="D175" s="20"/>
      <c r="L175"/>
      <c r="M175"/>
      <c r="N175"/>
      <c r="O175"/>
      <c r="P175"/>
      <c r="Q175" s="12"/>
      <c r="R175" s="12"/>
      <c r="S175" s="1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0"/>
      <c r="AL175" s="12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</row>
    <row r="176" spans="1:57" ht="14.25" x14ac:dyDescent="0.2">
      <c r="A176" s="20"/>
      <c r="B176" s="20"/>
      <c r="C176" s="20"/>
      <c r="D176" s="20"/>
      <c r="L176"/>
      <c r="M176"/>
      <c r="N176"/>
      <c r="O176"/>
      <c r="P176"/>
      <c r="Q176" s="12"/>
      <c r="R176" s="12"/>
      <c r="S176" s="1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0"/>
      <c r="AL176" s="12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</row>
    <row r="177" spans="1:57" ht="14.25" x14ac:dyDescent="0.2">
      <c r="A177" s="20"/>
      <c r="B177" s="20"/>
      <c r="C177" s="20"/>
      <c r="D177" s="20"/>
      <c r="L177"/>
      <c r="M177"/>
      <c r="N177"/>
      <c r="O177"/>
      <c r="P177"/>
      <c r="Q177" s="12"/>
      <c r="R177" s="12"/>
      <c r="S177" s="1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0"/>
      <c r="AL177" s="12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</row>
    <row r="178" spans="1:57" ht="14.25" x14ac:dyDescent="0.2">
      <c r="A178" s="20"/>
      <c r="B178" s="20"/>
      <c r="C178" s="20"/>
      <c r="D178" s="20"/>
      <c r="L178"/>
      <c r="M178"/>
      <c r="N178"/>
      <c r="O178"/>
      <c r="P178"/>
      <c r="Q178" s="12"/>
      <c r="R178" s="12"/>
      <c r="S178" s="1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0"/>
      <c r="AL178" s="12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</row>
    <row r="179" spans="1:57" ht="14.25" x14ac:dyDescent="0.2">
      <c r="A179" s="20"/>
      <c r="B179" s="20"/>
      <c r="C179" s="20"/>
      <c r="D179" s="20"/>
      <c r="L179"/>
      <c r="M179"/>
      <c r="N179"/>
      <c r="O179"/>
      <c r="P179"/>
      <c r="Q179" s="12"/>
      <c r="R179" s="12"/>
      <c r="S179" s="1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0"/>
      <c r="AL179" s="12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</row>
    <row r="180" spans="1:57" ht="14.25" x14ac:dyDescent="0.2">
      <c r="A180" s="20"/>
      <c r="B180" s="20"/>
      <c r="C180" s="20"/>
      <c r="D180" s="20"/>
      <c r="L180"/>
      <c r="M180"/>
      <c r="N180"/>
      <c r="O180"/>
      <c r="P180"/>
      <c r="Q180" s="12"/>
      <c r="R180" s="12"/>
      <c r="S180" s="1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0"/>
      <c r="AL180" s="12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</row>
    <row r="181" spans="1:57" ht="14.25" x14ac:dyDescent="0.2">
      <c r="A181" s="20"/>
      <c r="B181" s="20"/>
      <c r="C181" s="20"/>
      <c r="D181" s="20"/>
      <c r="L181"/>
      <c r="M181"/>
      <c r="N181"/>
      <c r="O181"/>
      <c r="P181"/>
      <c r="Q181" s="12"/>
      <c r="R181" s="12"/>
      <c r="S181" s="1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0"/>
      <c r="AL181" s="12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</row>
    <row r="182" spans="1:57" ht="14.25" x14ac:dyDescent="0.2">
      <c r="A182" s="20"/>
      <c r="B182" s="20"/>
      <c r="C182" s="20"/>
      <c r="D182" s="20"/>
      <c r="L182"/>
      <c r="M182"/>
      <c r="N182"/>
      <c r="O182"/>
      <c r="P182"/>
      <c r="Q182" s="12"/>
      <c r="R182" s="12"/>
      <c r="S182" s="1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0"/>
      <c r="AL182" s="12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</row>
    <row r="183" spans="1:57" ht="14.25" x14ac:dyDescent="0.2">
      <c r="A183" s="20"/>
      <c r="B183" s="20"/>
      <c r="C183" s="20"/>
      <c r="D183" s="20"/>
      <c r="L183"/>
      <c r="M183"/>
      <c r="N183"/>
      <c r="O183"/>
      <c r="P183"/>
      <c r="Q183" s="12"/>
      <c r="R183" s="12"/>
      <c r="S183" s="1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0"/>
      <c r="AL183" s="12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</row>
    <row r="184" spans="1:57" ht="14.25" x14ac:dyDescent="0.2">
      <c r="A184" s="20"/>
      <c r="B184" s="20"/>
      <c r="C184" s="20"/>
      <c r="D184" s="20"/>
      <c r="L184"/>
      <c r="M184"/>
      <c r="N184"/>
      <c r="O184"/>
      <c r="P184"/>
      <c r="Q184" s="12"/>
      <c r="R184" s="12"/>
      <c r="S184" s="1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0"/>
      <c r="AL184" s="12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</row>
    <row r="185" spans="1:57" ht="14.25" x14ac:dyDescent="0.2">
      <c r="A185" s="20"/>
      <c r="B185" s="20"/>
      <c r="C185" s="20"/>
      <c r="D185" s="20"/>
      <c r="L185"/>
      <c r="M185"/>
      <c r="N185"/>
      <c r="O185"/>
      <c r="P185"/>
      <c r="Q185" s="12"/>
      <c r="R185" s="12"/>
      <c r="S185" s="1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0"/>
      <c r="AL185" s="12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</row>
    <row r="186" spans="1:57" ht="14.25" x14ac:dyDescent="0.2">
      <c r="A186" s="20"/>
      <c r="B186" s="20"/>
      <c r="C186" s="20"/>
      <c r="D186" s="20"/>
      <c r="L186"/>
      <c r="M186"/>
      <c r="N186"/>
      <c r="O186"/>
      <c r="P186"/>
      <c r="Q186" s="12"/>
      <c r="R186" s="12"/>
      <c r="S186" s="1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0"/>
      <c r="AL186" s="12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</row>
    <row r="187" spans="1:57" ht="14.25" x14ac:dyDescent="0.2">
      <c r="A187" s="20"/>
      <c r="B187" s="20"/>
      <c r="C187" s="20"/>
      <c r="D187" s="20"/>
      <c r="L187"/>
      <c r="M187"/>
      <c r="N187"/>
      <c r="O187"/>
      <c r="P187"/>
      <c r="Q187" s="12"/>
      <c r="R187" s="12"/>
      <c r="S187" s="1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0"/>
      <c r="AL187" s="12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</row>
    <row r="188" spans="1:57" ht="14.25" x14ac:dyDescent="0.2">
      <c r="A188" s="20"/>
      <c r="B188" s="20"/>
      <c r="C188" s="20"/>
      <c r="D188" s="20"/>
      <c r="L188"/>
      <c r="M188"/>
      <c r="N188"/>
      <c r="O188"/>
      <c r="P188"/>
      <c r="Q188" s="12"/>
      <c r="R188" s="12"/>
      <c r="S188" s="1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0"/>
      <c r="AL188" s="12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</row>
    <row r="189" spans="1:57" ht="14.25" x14ac:dyDescent="0.2">
      <c r="A189" s="20"/>
      <c r="B189" s="20"/>
      <c r="C189" s="20"/>
      <c r="D189" s="20"/>
      <c r="L189"/>
      <c r="M189"/>
      <c r="N189"/>
      <c r="O189"/>
      <c r="P189"/>
      <c r="Q189" s="12"/>
      <c r="R189" s="12"/>
      <c r="S189" s="1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0"/>
      <c r="AL189" s="12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</row>
    <row r="190" spans="1:57" ht="14.25" x14ac:dyDescent="0.2">
      <c r="A190" s="20"/>
      <c r="B190" s="20"/>
      <c r="C190" s="20"/>
      <c r="D190" s="20"/>
      <c r="L190"/>
      <c r="M190"/>
      <c r="N190"/>
      <c r="O190"/>
      <c r="P190"/>
      <c r="Q190" s="12"/>
      <c r="R190" s="12"/>
      <c r="S190" s="1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0"/>
      <c r="AL190" s="12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</row>
    <row r="191" spans="1:57" ht="14.25" x14ac:dyDescent="0.2">
      <c r="A191" s="20"/>
      <c r="B191" s="20"/>
      <c r="C191" s="20"/>
      <c r="D191" s="20"/>
      <c r="L191"/>
      <c r="M191"/>
      <c r="N191"/>
      <c r="O191"/>
      <c r="P191"/>
      <c r="Q191" s="12"/>
      <c r="R191" s="12"/>
      <c r="S191" s="1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0"/>
      <c r="AL191" s="12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</row>
    <row r="192" spans="1:57" ht="14.25" x14ac:dyDescent="0.2">
      <c r="A192" s="20"/>
      <c r="B192" s="20"/>
      <c r="C192" s="20"/>
      <c r="D192" s="20"/>
      <c r="L192"/>
      <c r="M192"/>
      <c r="N192"/>
      <c r="O192"/>
      <c r="P192"/>
      <c r="Q192" s="12"/>
      <c r="R192" s="12"/>
      <c r="S192" s="1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0"/>
      <c r="AL192" s="12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</row>
    <row r="193" spans="12:57" ht="14.25" x14ac:dyDescent="0.2">
      <c r="L193"/>
      <c r="M193"/>
      <c r="N193"/>
      <c r="O193"/>
      <c r="P193"/>
      <c r="Q193" s="12"/>
      <c r="R193" s="12"/>
      <c r="S193" s="1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0"/>
      <c r="AL193" s="12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</row>
    <row r="194" spans="12:57" ht="14.25" x14ac:dyDescent="0.2">
      <c r="L194"/>
      <c r="M194"/>
      <c r="N194"/>
      <c r="O194"/>
      <c r="P194"/>
      <c r="Q194" s="12"/>
      <c r="R194" s="12"/>
      <c r="S194" s="1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0"/>
      <c r="AL194" s="12"/>
    </row>
    <row r="195" spans="12:57" ht="14.25" x14ac:dyDescent="0.2">
      <c r="L195"/>
      <c r="M195"/>
      <c r="N195"/>
      <c r="O195"/>
      <c r="P195"/>
      <c r="Q195" s="12"/>
      <c r="R195" s="12"/>
      <c r="S195" s="1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0"/>
      <c r="AL195" s="12"/>
    </row>
    <row r="196" spans="12:57" ht="14.25" x14ac:dyDescent="0.2">
      <c r="L196"/>
      <c r="M196"/>
      <c r="N196"/>
      <c r="O196"/>
      <c r="P196"/>
      <c r="Q196" s="12"/>
      <c r="R196" s="12"/>
      <c r="S196" s="1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0"/>
      <c r="AL196" s="12"/>
    </row>
    <row r="197" spans="12:57" ht="14.25" x14ac:dyDescent="0.2">
      <c r="L197" s="12"/>
      <c r="M197" s="12"/>
      <c r="N197" s="12"/>
      <c r="O197" s="12"/>
      <c r="P197" s="12"/>
      <c r="R197" s="12"/>
      <c r="S197" s="1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0"/>
      <c r="AL197" s="12"/>
    </row>
    <row r="198" spans="12:57" ht="14.25" x14ac:dyDescent="0.2">
      <c r="L198" s="12"/>
      <c r="M198" s="12"/>
      <c r="N198" s="12"/>
      <c r="O198" s="12"/>
      <c r="P198" s="12"/>
      <c r="R198" s="12"/>
      <c r="S198" s="1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0"/>
      <c r="AL198" s="12"/>
    </row>
    <row r="199" spans="12:57" ht="14.25" x14ac:dyDescent="0.2">
      <c r="L199" s="12"/>
      <c r="M199" s="12"/>
      <c r="N199" s="12"/>
      <c r="O199" s="12"/>
      <c r="P199" s="12"/>
      <c r="R199" s="12"/>
      <c r="S199" s="1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0"/>
      <c r="AL199" s="12"/>
    </row>
    <row r="200" spans="12:57" ht="14.25" x14ac:dyDescent="0.2">
      <c r="L200" s="12"/>
      <c r="M200" s="12"/>
      <c r="N200" s="12"/>
      <c r="O200" s="12"/>
      <c r="P200" s="12"/>
      <c r="R200" s="12"/>
      <c r="S200" s="1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12"/>
      <c r="AL200" s="12"/>
    </row>
    <row r="201" spans="12:57" x14ac:dyDescent="0.25">
      <c r="R201" s="18"/>
      <c r="S201" s="18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</row>
    <row r="202" spans="12:57" x14ac:dyDescent="0.25">
      <c r="R202" s="18"/>
      <c r="S202" s="18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</row>
    <row r="203" spans="12:57" x14ac:dyDescent="0.25">
      <c r="R203" s="18"/>
      <c r="S203" s="18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</row>
    <row r="204" spans="12:57" x14ac:dyDescent="0.25">
      <c r="L204"/>
      <c r="M204"/>
      <c r="N204"/>
      <c r="O204"/>
      <c r="P204"/>
      <c r="R204" s="18"/>
      <c r="S204" s="18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/>
      <c r="AL204"/>
    </row>
    <row r="205" spans="12:57" x14ac:dyDescent="0.25">
      <c r="L205"/>
      <c r="M205"/>
      <c r="N205"/>
      <c r="O205"/>
      <c r="P205"/>
      <c r="R205" s="18"/>
      <c r="S205" s="18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/>
      <c r="AL205"/>
    </row>
    <row r="206" spans="12:57" x14ac:dyDescent="0.25">
      <c r="L206"/>
      <c r="M206"/>
      <c r="N206"/>
      <c r="O206"/>
      <c r="P206"/>
      <c r="R206" s="18"/>
      <c r="S206" s="18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/>
      <c r="AL206"/>
    </row>
    <row r="207" spans="12:57" x14ac:dyDescent="0.25">
      <c r="L207"/>
      <c r="M207"/>
      <c r="N207"/>
      <c r="O207"/>
      <c r="P207"/>
      <c r="R207" s="18"/>
      <c r="S207" s="18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/>
      <c r="AL207"/>
    </row>
    <row r="208" spans="12:57" x14ac:dyDescent="0.25">
      <c r="L208"/>
      <c r="M208"/>
      <c r="N208"/>
      <c r="O208"/>
      <c r="P208"/>
      <c r="R208" s="18"/>
      <c r="S208" s="18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/>
      <c r="AL209"/>
    </row>
    <row r="210" spans="12:38" x14ac:dyDescent="0.25">
      <c r="L210"/>
      <c r="M210"/>
      <c r="N210"/>
      <c r="O210"/>
      <c r="P210"/>
      <c r="R210" s="18"/>
      <c r="S210" s="18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/>
      <c r="AL210"/>
    </row>
    <row r="211" spans="12:38" x14ac:dyDescent="0.25">
      <c r="L211"/>
      <c r="M211"/>
      <c r="N211"/>
      <c r="O211"/>
      <c r="P211"/>
      <c r="R211" s="18"/>
      <c r="S211" s="18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/>
      <c r="AL211"/>
    </row>
    <row r="212" spans="12:38" x14ac:dyDescent="0.25">
      <c r="L212"/>
      <c r="M212"/>
      <c r="N212"/>
      <c r="O212"/>
      <c r="P212"/>
      <c r="R212" s="18"/>
      <c r="S212" s="18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/>
      <c r="AL212"/>
    </row>
    <row r="213" spans="12:38" x14ac:dyDescent="0.25">
      <c r="L213"/>
      <c r="M213"/>
      <c r="N213"/>
      <c r="O213"/>
      <c r="P213"/>
      <c r="R213" s="18"/>
      <c r="S213" s="18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/>
      <c r="AL213"/>
    </row>
    <row r="214" spans="12:38" x14ac:dyDescent="0.25">
      <c r="L214"/>
      <c r="M214"/>
      <c r="N214"/>
      <c r="O214"/>
      <c r="P214"/>
      <c r="R214" s="18"/>
      <c r="S214" s="18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/>
      <c r="AL214"/>
    </row>
    <row r="215" spans="12:38" x14ac:dyDescent="0.25">
      <c r="L215"/>
      <c r="M215"/>
      <c r="N215"/>
      <c r="O215"/>
      <c r="P215"/>
      <c r="R215" s="18"/>
      <c r="S215" s="18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/>
      <c r="AL215"/>
    </row>
    <row r="216" spans="12:38" x14ac:dyDescent="0.25">
      <c r="L216"/>
      <c r="M216"/>
      <c r="N216"/>
      <c r="O216"/>
      <c r="P216"/>
      <c r="R216" s="18"/>
      <c r="S216" s="18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/>
      <c r="AL216"/>
    </row>
    <row r="217" spans="12:38" x14ac:dyDescent="0.25">
      <c r="L217"/>
      <c r="M217"/>
      <c r="N217"/>
      <c r="O217"/>
      <c r="P217"/>
      <c r="R217" s="18"/>
      <c r="S217" s="18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/>
      <c r="AL217"/>
    </row>
    <row r="218" spans="12:38" x14ac:dyDescent="0.25">
      <c r="L218"/>
      <c r="M218"/>
      <c r="N218"/>
      <c r="O218"/>
      <c r="P218"/>
      <c r="R218" s="18"/>
      <c r="S218" s="18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/>
      <c r="AL218"/>
    </row>
    <row r="219" spans="12:38" x14ac:dyDescent="0.25">
      <c r="L219"/>
      <c r="M219"/>
      <c r="N219"/>
      <c r="O219"/>
      <c r="P219"/>
      <c r="R219" s="18"/>
      <c r="S219" s="18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/>
      <c r="AL219"/>
    </row>
    <row r="220" spans="12:38" x14ac:dyDescent="0.25">
      <c r="L220"/>
      <c r="M220"/>
      <c r="N220"/>
      <c r="O220"/>
      <c r="P220"/>
      <c r="R220" s="18"/>
      <c r="S220" s="18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/>
      <c r="AL220"/>
    </row>
    <row r="221" spans="12:38" x14ac:dyDescent="0.25">
      <c r="L221"/>
      <c r="M221"/>
      <c r="N221"/>
      <c r="O221"/>
      <c r="P221"/>
      <c r="R221" s="18"/>
      <c r="S221" s="18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/>
      <c r="AL221"/>
    </row>
    <row r="222" spans="12:38" x14ac:dyDescent="0.25">
      <c r="L222"/>
      <c r="M222"/>
      <c r="N222"/>
      <c r="O222"/>
      <c r="P222"/>
      <c r="R222" s="18"/>
      <c r="S222" s="18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/>
      <c r="AL222"/>
    </row>
    <row r="223" spans="12:38" x14ac:dyDescent="0.25">
      <c r="L223"/>
      <c r="M223"/>
      <c r="N223"/>
      <c r="O223"/>
      <c r="P223"/>
      <c r="R223" s="18"/>
      <c r="S223" s="18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/>
      <c r="AL223"/>
    </row>
    <row r="224" spans="12:38" x14ac:dyDescent="0.25">
      <c r="L224"/>
      <c r="M224"/>
      <c r="N224"/>
      <c r="O224"/>
      <c r="P224"/>
      <c r="R224" s="18"/>
      <c r="S224" s="18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/>
      <c r="AL224"/>
    </row>
    <row r="225" spans="12:38" x14ac:dyDescent="0.25">
      <c r="L225"/>
      <c r="M225"/>
      <c r="N225"/>
      <c r="O225"/>
      <c r="P225"/>
      <c r="R225" s="18"/>
      <c r="S225" s="18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/>
      <c r="AL225"/>
    </row>
    <row r="226" spans="12:38" x14ac:dyDescent="0.25">
      <c r="L226"/>
      <c r="M226"/>
      <c r="N226"/>
      <c r="O226"/>
      <c r="P226"/>
      <c r="R226" s="18"/>
      <c r="S226" s="18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/>
      <c r="AL226"/>
    </row>
    <row r="227" spans="12:38" x14ac:dyDescent="0.25">
      <c r="L227"/>
      <c r="M227"/>
      <c r="N227"/>
      <c r="O227"/>
      <c r="P227"/>
      <c r="R227" s="18"/>
      <c r="S227" s="18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/>
      <c r="AL227"/>
    </row>
    <row r="228" spans="12:38" x14ac:dyDescent="0.25">
      <c r="L228"/>
      <c r="M228"/>
      <c r="N228"/>
      <c r="O228"/>
      <c r="P228"/>
      <c r="R228" s="18"/>
      <c r="S228" s="18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/>
      <c r="AL228"/>
    </row>
    <row r="229" spans="12:38" ht="14.25" x14ac:dyDescent="0.2">
      <c r="L229"/>
      <c r="M229"/>
      <c r="N229"/>
      <c r="O229"/>
      <c r="P229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/>
      <c r="AL229"/>
    </row>
    <row r="230" spans="12:38" ht="14.25" x14ac:dyDescent="0.2">
      <c r="L230"/>
      <c r="M230"/>
      <c r="N230"/>
      <c r="O230"/>
      <c r="P230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/>
      <c r="AL230"/>
    </row>
    <row r="231" spans="12:38" ht="14.25" x14ac:dyDescent="0.2">
      <c r="L231"/>
      <c r="M231"/>
      <c r="N231"/>
      <c r="O231"/>
      <c r="P231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/>
      <c r="AL231"/>
    </row>
    <row r="232" spans="12:38" ht="14.25" x14ac:dyDescent="0.2">
      <c r="L232"/>
      <c r="M232"/>
      <c r="N232"/>
      <c r="O232"/>
      <c r="P23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/>
      <c r="AL232"/>
    </row>
  </sheetData>
  <sortState ref="X26:AT28">
    <sortCondition ref="X2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2022-09-09T11:33:39Z</dcterms:modified>
</cp:coreProperties>
</file>